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59" activeTab="0"/>
  </bookViews>
  <sheets>
    <sheet name="touko" sheetId="1" r:id="rId1"/>
    <sheet name="kesä" sheetId="2" r:id="rId2"/>
    <sheet name="heinä" sheetId="3" r:id="rId3"/>
    <sheet name="elo" sheetId="4" r:id="rId4"/>
    <sheet name="syys" sheetId="5" r:id="rId5"/>
    <sheet name="loka" sheetId="6" r:id="rId6"/>
    <sheet name="marras" sheetId="7" r:id="rId7"/>
    <sheet name="joulu" sheetId="8" r:id="rId8"/>
    <sheet name="tammi" sheetId="9" r:id="rId9"/>
    <sheet name="helmi" sheetId="10" r:id="rId10"/>
    <sheet name="maalis" sheetId="11" r:id="rId11"/>
    <sheet name="huhti" sheetId="12" r:id="rId12"/>
    <sheet name="yhteensä" sheetId="13" r:id="rId13"/>
    <sheet name="TILIÖINTIOHJE" sheetId="14" r:id="rId14"/>
    <sheet name="Bud. vs. toteuma" sheetId="15" r:id="rId15"/>
  </sheets>
  <definedNames/>
  <calcPr fullCalcOnLoad="1"/>
</workbook>
</file>

<file path=xl/sharedStrings.xml><?xml version="1.0" encoding="utf-8"?>
<sst xmlns="http://schemas.openxmlformats.org/spreadsheetml/2006/main" count="1069" uniqueCount="152">
  <si>
    <t>Kuukausi</t>
  </si>
  <si>
    <t>Yhteensä</t>
  </si>
  <si>
    <t>Alkusaldo (tiliote)</t>
  </si>
  <si>
    <t>Tulot yhteensä</t>
  </si>
  <si>
    <t>Menot yhteensä</t>
  </si>
  <si>
    <t>Loppusaldo (tiliote)</t>
  </si>
  <si>
    <t>Joukkue</t>
  </si>
  <si>
    <t>3000  Harrastajamaksut</t>
  </si>
  <si>
    <t>3035 Omien tapahtumien osallistumistuotot</t>
  </si>
  <si>
    <t>VARSINAISEN TOIMINNAN TUOTOT</t>
  </si>
  <si>
    <t>VARSINAISEN TOIMINNAN KULUT</t>
  </si>
  <si>
    <t>Harrastajamaksut</t>
  </si>
  <si>
    <t>Omien tapahtumien osallistumistuotot</t>
  </si>
  <si>
    <t>Omien tapahtumimien muut tuotot</t>
  </si>
  <si>
    <t>Jäsenten osallistumistuotot</t>
  </si>
  <si>
    <t>Seuratekstiilituotot</t>
  </si>
  <si>
    <t>Muut tuotot</t>
  </si>
  <si>
    <t>VARAINHANKINNAN TULOT</t>
  </si>
  <si>
    <t>3036 Omien tapahtumien muut tuotot</t>
  </si>
  <si>
    <t>3037 Jäsenten osallistumistuotot</t>
  </si>
  <si>
    <t>3039 Seuratekstiilituotot</t>
  </si>
  <si>
    <t>3045  Muut tuotot</t>
  </si>
  <si>
    <t>Jäävuoromaksut kaupunki</t>
  </si>
  <si>
    <t>Jäävuoromaksut, muut</t>
  </si>
  <si>
    <t>Salivuokrat, kaupunki</t>
  </si>
  <si>
    <t>Salivuokrat, muut</t>
  </si>
  <si>
    <t>Kilometrikorvaukset ja päivärahat</t>
  </si>
  <si>
    <t>Kokous-ja neuvottelukulut</t>
  </si>
  <si>
    <t>Lisenssit</t>
  </si>
  <si>
    <t>Seurasiirrot</t>
  </si>
  <si>
    <t>Tapahtumien osallistumismaksut</t>
  </si>
  <si>
    <t>Tapahtumien muut kulut</t>
  </si>
  <si>
    <t>Omien tapahtumien muut kulut</t>
  </si>
  <si>
    <t>Virkistystoiminta</t>
  </si>
  <si>
    <t>Seuratekstiilit</t>
  </si>
  <si>
    <t>Huollon tarvikkeet</t>
  </si>
  <si>
    <t>Taito- ja maalivahtijäiden kulut</t>
  </si>
  <si>
    <t>Toimistokulut</t>
  </si>
  <si>
    <t>Ilmoituskulut, mainonta</t>
  </si>
  <si>
    <t>Koulutuskulut</t>
  </si>
  <si>
    <t>Palkinnot, muistamiset yms.</t>
  </si>
  <si>
    <t>Ulkopuoliset palvelut</t>
  </si>
  <si>
    <t>Pankkikulut</t>
  </si>
  <si>
    <t>Valmennuksen tarvikkeet</t>
  </si>
  <si>
    <t>Sisäiset siirrot</t>
  </si>
  <si>
    <t>Valmennuskulut</t>
  </si>
  <si>
    <t>Tuomarikulut, laskutettavat</t>
  </si>
  <si>
    <t>Muut toimintakulut</t>
  </si>
  <si>
    <t>3600 Jäävuoromaksut kaupunki</t>
  </si>
  <si>
    <t>3601 Jäävuoromaksut, muut</t>
  </si>
  <si>
    <t>3602 Salivuokrat, kaupunki</t>
  </si>
  <si>
    <t>3603 Salivuokrat, muut</t>
  </si>
  <si>
    <t>3800 Kilometrikorvaukset ja päivärahat</t>
  </si>
  <si>
    <t>3901 Kokous-ja neuvottelukulut</t>
  </si>
  <si>
    <t>3904 Lisenssit</t>
  </si>
  <si>
    <t>3905 Seurasiirrot</t>
  </si>
  <si>
    <t>3906 Tapahtumien osallistumismaksut</t>
  </si>
  <si>
    <t>3907 Tapahtumien muut kulut</t>
  </si>
  <si>
    <t>3908 Omien tapahtumien muut kulut</t>
  </si>
  <si>
    <t>3909 Virkistystoiminta</t>
  </si>
  <si>
    <t>3910 Pelivarusteet</t>
  </si>
  <si>
    <t>3911 Seuratekstiilit</t>
  </si>
  <si>
    <t>3912 Huollon tarvikkeet</t>
  </si>
  <si>
    <t>3915 Taito- ja maalivahtijäiden kulut</t>
  </si>
  <si>
    <t>3918 Toimistokulut</t>
  </si>
  <si>
    <t>3919 Ilmoituskulut, mainonta</t>
  </si>
  <si>
    <t>3920 Koulutuskulut</t>
  </si>
  <si>
    <t>3923 Palkinnot, muistamiset yms.</t>
  </si>
  <si>
    <t>3924 Ulkopuoliset palvelut</t>
  </si>
  <si>
    <t>3925 Pankkikulut</t>
  </si>
  <si>
    <t>3927 Valmennuksen tarvikkeet</t>
  </si>
  <si>
    <t>3950 Sisäiset siirrot</t>
  </si>
  <si>
    <t>3951 Valmennuskulut</t>
  </si>
  <si>
    <t>3952 Tuomarikulut, laskutettavat</t>
  </si>
  <si>
    <t>3990 Muut toimintakulut</t>
  </si>
  <si>
    <t>5030 Mainos- ja yhteistyötuotot</t>
  </si>
  <si>
    <t>5032 Kausijulkaisutuotot</t>
  </si>
  <si>
    <t>5034 Kioskituotot</t>
  </si>
  <si>
    <t>5035 Tuotemyynti</t>
  </si>
  <si>
    <t>5037 Talkootuotot</t>
  </si>
  <si>
    <t>5090 Varainhankinnan muut tuotot</t>
  </si>
  <si>
    <t>5530 Mainoskulut</t>
  </si>
  <si>
    <t>5532 Kausijulkaisukulut</t>
  </si>
  <si>
    <t>5534 Kioskikulut</t>
  </si>
  <si>
    <t>5535 Tuoteostokulut</t>
  </si>
  <si>
    <t>5590 Muut varainhankinnan kulut</t>
  </si>
  <si>
    <t>3. Katso tapahtumat läpi tiliotteelta. Poimi samanlaiset otot/panot tiliotteelta ja numeroi ne (esim. harrastajamaksut 3000). Laske ne yhteen ja merkitse summa kk-raporttiin.</t>
  </si>
  <si>
    <t>VARAINHANKINNAN KULUT</t>
  </si>
  <si>
    <t>Päiväys:</t>
  </si>
  <si>
    <t>Puhelin:</t>
  </si>
  <si>
    <t>Sähköposti:</t>
  </si>
  <si>
    <t>Allekirjoitus:</t>
  </si>
  <si>
    <t>Pankkitili</t>
  </si>
  <si>
    <t>UPLAKERS RY</t>
  </si>
  <si>
    <t>Kuukausiraportti</t>
  </si>
  <si>
    <t>5. Toimita tiliote, kk-raportti ja tositteet kuukausittain (viimeistään seuraavan kk:n 10. päivään mennessä) seuran tstolle HLU-loksuun</t>
  </si>
  <si>
    <t>tilinro</t>
  </si>
  <si>
    <t>tilin nimi</t>
  </si>
  <si>
    <t>Selitys</t>
  </si>
  <si>
    <t>Pelaajien ja taitoluistelijoiden maksamat</t>
  </si>
  <si>
    <t>Omien kilpailujen, leirien ja turnausten, ulkopuolisilta laskutettavat osallistumismaksut</t>
  </si>
  <si>
    <t>Ulkopuolisilta laskutetut ruokailumaksut, ns läpilaskutettavat</t>
  </si>
  <si>
    <t>Kilpailu-, leiri-, peli- ja turnausmatkojen, oman seuran jäseniltä laskutettavat</t>
  </si>
  <si>
    <t>ns. läpilaskutettavat seura-asumaksut</t>
  </si>
  <si>
    <t>Ylöjärven</t>
  </si>
  <si>
    <t>Muut</t>
  </si>
  <si>
    <t>Toimihenkilöiden, seuratuomareiden ja henkilökunnan kilometrikorvaukset</t>
  </si>
  <si>
    <t>Palavereiden ja kokousten kahvitukset, ruokailut, tilavuokrat</t>
  </si>
  <si>
    <t>Kilpailujen, leirien ja turnausten osallistumismaksut</t>
  </si>
  <si>
    <t>mm. jäsenien, talkoolaisten ateriakulut (Ei varainhankinta!)</t>
  </si>
  <si>
    <t>toimihenkilöiden seura-asut ja läpilaskutettavat seura-asut</t>
  </si>
  <si>
    <t>Huoltajien tarvitsemat välineet. mm. ea-tarvikkeet, pullotelineet, viirit, pakit</t>
  </si>
  <si>
    <t>Esitteet, lehtimainokset, flyerit</t>
  </si>
  <si>
    <t>Toimihenkilöiden koulutuskulut</t>
  </si>
  <si>
    <t>Ulkopuolisten konsultaatiot, esim. EA-koulutus, jojokoulutus</t>
  </si>
  <si>
    <t>Valmennuksen välineet esim. pallot, tikkaat, ohjelmistot</t>
  </si>
  <si>
    <t>Laskuttavat valmentajat, mm. luisteluvalmentaja, fysiikkavalmentaja, vastuuvalmentaja</t>
  </si>
  <si>
    <t>Mainos- ja yhteistyötuotot</t>
  </si>
  <si>
    <t>Paitamainokset, kannatusmaksut</t>
  </si>
  <si>
    <t>Kausijulkaisutuotot</t>
  </si>
  <si>
    <t>Kausijulkaisun mainokset</t>
  </si>
  <si>
    <t>Kioskituotot</t>
  </si>
  <si>
    <t>Tuotemyynti</t>
  </si>
  <si>
    <t>Karkit, sukat, lumilyhtyarvat, pesuaineet, paperit jne.</t>
  </si>
  <si>
    <t>Talkootuotot</t>
  </si>
  <si>
    <t>esim. siivous, paketointi, inventointi jne.</t>
  </si>
  <si>
    <t>Varainhankinnan muut tuotot</t>
  </si>
  <si>
    <t>Mainoskulut</t>
  </si>
  <si>
    <t>Painatuskulut, mainoslaput</t>
  </si>
  <si>
    <t>Kausijulkaisukulut</t>
  </si>
  <si>
    <t>Kioskikulut</t>
  </si>
  <si>
    <t>Tuoteostokulut</t>
  </si>
  <si>
    <t>Muut varaihank. kulut</t>
  </si>
  <si>
    <t>Tapahtumien yhteydessä myydyt, esim. makkarat, onnenpyörä, pehmot, ruusut</t>
  </si>
  <si>
    <t>Paperit, kansiot, musteet, kynät</t>
  </si>
  <si>
    <t>Pokaalit, kukat, lahjakortit</t>
  </si>
  <si>
    <t>Pikkujoulujen ja päättäreiden kaikki kulut</t>
  </si>
  <si>
    <t>Bussivuokrat, vuokra-autojen bensakulut, ateriakulut,</t>
  </si>
  <si>
    <t xml:space="preserve">Harkkapaidat, nimilaput, varamailat, </t>
  </si>
  <si>
    <t>Toteutunut</t>
  </si>
  <si>
    <t>Budjetti</t>
  </si>
  <si>
    <t>Budjetti vs. toteutunut</t>
  </si>
  <si>
    <t>Rullakiekko</t>
  </si>
  <si>
    <t>Rullakiekkomaksut</t>
  </si>
  <si>
    <t>Rullakiekon kulut, mm. tuomarimaksut, vuokrat, tarvikkeet, paidat</t>
  </si>
  <si>
    <t>1. Nouda kuukauden alussa tiliote ja viitesuorituslistat toimistolta.</t>
  </si>
  <si>
    <t>2. Numeroi ja laita tositteet tiliotteen mukaiseen järjestykseen.</t>
  </si>
  <si>
    <t>4. Kun olet merkannut kaikki tapahtumat, tarkista että kk-raportin lopussa olevat summat täsmäävät tiliotteen kanssa.</t>
  </si>
  <si>
    <t>Sarjamaksut</t>
  </si>
  <si>
    <t>3903 Sarjamaksut</t>
  </si>
  <si>
    <t>Pelivarusteet, kisa-asut</t>
  </si>
  <si>
    <t>Tilikausi 1.5.2023 - 30.4.2024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</si>
</sst>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  <numFmt numFmtId="170" formatCode="#,##0.000"/>
    <numFmt numFmtId="171" formatCode="#,##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color indexed="8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 vertical="top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>
      <alignment/>
      <protection/>
    </xf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19">
    <xf numFmtId="0" fontId="0" fillId="0" borderId="0" xfId="0" applyAlignment="1">
      <alignment vertical="top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/>
      <protection locked="0"/>
    </xf>
    <xf numFmtId="0" fontId="4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vertical="top"/>
    </xf>
    <xf numFmtId="0" fontId="5" fillId="0" borderId="11" xfId="0" applyNumberFormat="1" applyFont="1" applyBorder="1" applyAlignment="1">
      <alignment horizontal="right" vertical="top"/>
    </xf>
    <xf numFmtId="4" fontId="4" fillId="33" borderId="12" xfId="0" applyNumberFormat="1" applyFont="1" applyFill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vertical="top"/>
    </xf>
    <xf numFmtId="4" fontId="4" fillId="34" borderId="14" xfId="0" applyNumberFormat="1" applyFont="1" applyFill="1" applyBorder="1" applyAlignment="1">
      <alignment vertical="top"/>
    </xf>
    <xf numFmtId="0" fontId="2" fillId="0" borderId="15" xfId="0" applyNumberFormat="1" applyFont="1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vertical="top"/>
    </xf>
    <xf numFmtId="0" fontId="4" fillId="0" borderId="17" xfId="0" applyNumberFormat="1" applyFont="1" applyBorder="1" applyAlignment="1">
      <alignment vertical="top"/>
    </xf>
    <xf numFmtId="4" fontId="4" fillId="33" borderId="18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/>
    </xf>
    <xf numFmtId="0" fontId="26" fillId="0" borderId="10" xfId="0" applyFont="1" applyBorder="1" applyAlignment="1" applyProtection="1">
      <alignment/>
      <protection locked="0"/>
    </xf>
    <xf numFmtId="0" fontId="2" fillId="35" borderId="19" xfId="0" applyNumberFormat="1" applyFont="1" applyFill="1" applyBorder="1" applyAlignment="1">
      <alignment vertical="top"/>
    </xf>
    <xf numFmtId="0" fontId="2" fillId="35" borderId="20" xfId="0" applyFont="1" applyFill="1" applyBorder="1" applyAlignment="1">
      <alignment horizontal="left" vertical="top" wrapText="1"/>
    </xf>
    <xf numFmtId="0" fontId="2" fillId="35" borderId="20" xfId="0" applyNumberFormat="1" applyFont="1" applyFill="1" applyBorder="1" applyAlignment="1">
      <alignment horizontal="left" vertical="top" wrapText="1"/>
    </xf>
    <xf numFmtId="0" fontId="2" fillId="35" borderId="20" xfId="0" applyFont="1" applyFill="1" applyBorder="1" applyAlignment="1">
      <alignment vertical="top" wrapText="1"/>
    </xf>
    <xf numFmtId="0" fontId="2" fillId="0" borderId="10" xfId="0" applyNumberFormat="1" applyFont="1" applyBorder="1" applyAlignment="1">
      <alignment horizontal="left" vertical="top"/>
    </xf>
    <xf numFmtId="0" fontId="2" fillId="0" borderId="21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right" vertical="top"/>
    </xf>
    <xf numFmtId="49" fontId="26" fillId="0" borderId="10" xfId="0" applyNumberFormat="1" applyFont="1" applyBorder="1" applyAlignment="1" applyProtection="1">
      <alignment/>
      <protection locked="0"/>
    </xf>
    <xf numFmtId="49" fontId="25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vertical="top"/>
    </xf>
    <xf numFmtId="49" fontId="25" fillId="0" borderId="10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>
      <alignment horizontal="left" vertical="top"/>
    </xf>
    <xf numFmtId="49" fontId="25" fillId="0" borderId="0" xfId="0" applyNumberFormat="1" applyFont="1" applyBorder="1" applyAlignment="1" applyProtection="1">
      <alignment horizontal="center" vertical="center"/>
      <protection locked="0"/>
    </xf>
    <xf numFmtId="0" fontId="26" fillId="36" borderId="0" xfId="0" applyFont="1" applyFill="1" applyBorder="1" applyAlignment="1">
      <alignment/>
    </xf>
    <xf numFmtId="0" fontId="26" fillId="36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vertical="top"/>
    </xf>
    <xf numFmtId="4" fontId="2" fillId="37" borderId="11" xfId="0" applyNumberFormat="1" applyFont="1" applyFill="1" applyBorder="1" applyAlignment="1">
      <alignment vertical="top"/>
    </xf>
    <xf numFmtId="0" fontId="5" fillId="0" borderId="11" xfId="0" applyNumberFormat="1" applyFont="1" applyBorder="1" applyAlignment="1">
      <alignment horizontal="right" vertical="top"/>
    </xf>
    <xf numFmtId="4" fontId="4" fillId="33" borderId="12" xfId="0" applyNumberFormat="1" applyFont="1" applyFill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vertical="top"/>
    </xf>
    <xf numFmtId="4" fontId="4" fillId="34" borderId="14" xfId="0" applyNumberFormat="1" applyFont="1" applyFill="1" applyBorder="1" applyAlignment="1">
      <alignment vertical="top"/>
    </xf>
    <xf numFmtId="0" fontId="2" fillId="0" borderId="15" xfId="0" applyNumberFormat="1" applyFont="1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4" fontId="2" fillId="37" borderId="16" xfId="0" applyNumberFormat="1" applyFont="1" applyFill="1" applyBorder="1" applyAlignment="1">
      <alignment horizontal="right" vertical="top"/>
    </xf>
    <xf numFmtId="4" fontId="2" fillId="0" borderId="16" xfId="0" applyNumberFormat="1" applyFont="1" applyBorder="1" applyAlignment="1">
      <alignment vertical="top"/>
    </xf>
    <xf numFmtId="4" fontId="2" fillId="37" borderId="16" xfId="0" applyNumberFormat="1" applyFont="1" applyFill="1" applyBorder="1" applyAlignment="1">
      <alignment vertical="top"/>
    </xf>
    <xf numFmtId="0" fontId="4" fillId="0" borderId="17" xfId="0" applyNumberFormat="1" applyFont="1" applyBorder="1" applyAlignment="1">
      <alignment vertical="top"/>
    </xf>
    <xf numFmtId="4" fontId="4" fillId="33" borderId="18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/>
    </xf>
    <xf numFmtId="0" fontId="25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14" fontId="25" fillId="0" borderId="10" xfId="0" applyNumberFormat="1" applyFont="1" applyBorder="1" applyAlignment="1" applyProtection="1">
      <alignment horizontal="center" vertical="center"/>
      <protection locked="0"/>
    </xf>
    <xf numFmtId="0" fontId="2" fillId="35" borderId="20" xfId="0" applyNumberFormat="1" applyFont="1" applyFill="1" applyBorder="1" applyAlignment="1">
      <alignment horizontal="left" vertical="top" wrapText="1"/>
    </xf>
    <xf numFmtId="0" fontId="2" fillId="35" borderId="20" xfId="0" applyFont="1" applyFill="1" applyBorder="1" applyAlignment="1">
      <alignment horizontal="left" vertical="top" wrapText="1"/>
    </xf>
    <xf numFmtId="0" fontId="25" fillId="38" borderId="13" xfId="0" applyFont="1" applyFill="1" applyBorder="1" applyAlignment="1">
      <alignment/>
    </xf>
    <xf numFmtId="0" fontId="25" fillId="38" borderId="22" xfId="0" applyFont="1" applyFill="1" applyBorder="1" applyAlignment="1">
      <alignment/>
    </xf>
    <xf numFmtId="0" fontId="25" fillId="38" borderId="14" xfId="0" applyFont="1" applyFill="1" applyBorder="1" applyAlignment="1">
      <alignment horizontal="left"/>
    </xf>
    <xf numFmtId="0" fontId="25" fillId="38" borderId="15" xfId="0" applyFont="1" applyFill="1" applyBorder="1" applyAlignment="1">
      <alignment/>
    </xf>
    <xf numFmtId="0" fontId="25" fillId="38" borderId="11" xfId="0" applyFont="1" applyFill="1" applyBorder="1" applyAlignment="1">
      <alignment/>
    </xf>
    <xf numFmtId="0" fontId="25" fillId="38" borderId="16" xfId="0" applyFont="1" applyFill="1" applyBorder="1" applyAlignment="1">
      <alignment horizontal="left"/>
    </xf>
    <xf numFmtId="0" fontId="25" fillId="38" borderId="11" xfId="0" applyFont="1" applyFill="1" applyBorder="1" applyAlignment="1">
      <alignment horizontal="left"/>
    </xf>
    <xf numFmtId="0" fontId="25" fillId="38" borderId="17" xfId="0" applyFont="1" applyFill="1" applyBorder="1" applyAlignment="1">
      <alignment/>
    </xf>
    <xf numFmtId="0" fontId="25" fillId="38" borderId="23" xfId="0" applyFont="1" applyFill="1" applyBorder="1" applyAlignment="1">
      <alignment/>
    </xf>
    <xf numFmtId="0" fontId="25" fillId="38" borderId="18" xfId="0" applyFont="1" applyFill="1" applyBorder="1" applyAlignment="1">
      <alignment horizontal="left"/>
    </xf>
    <xf numFmtId="0" fontId="25" fillId="39" borderId="13" xfId="0" applyFont="1" applyFill="1" applyBorder="1" applyAlignment="1">
      <alignment/>
    </xf>
    <xf numFmtId="0" fontId="25" fillId="39" borderId="22" xfId="0" applyFont="1" applyFill="1" applyBorder="1" applyAlignment="1">
      <alignment/>
    </xf>
    <xf numFmtId="0" fontId="25" fillId="39" borderId="14" xfId="0" applyFont="1" applyFill="1" applyBorder="1" applyAlignment="1">
      <alignment horizontal="left"/>
    </xf>
    <xf numFmtId="0" fontId="25" fillId="39" borderId="15" xfId="0" applyFont="1" applyFill="1" applyBorder="1" applyAlignment="1">
      <alignment/>
    </xf>
    <xf numFmtId="0" fontId="25" fillId="39" borderId="11" xfId="0" applyFont="1" applyFill="1" applyBorder="1" applyAlignment="1">
      <alignment/>
    </xf>
    <xf numFmtId="0" fontId="25" fillId="39" borderId="16" xfId="0" applyFont="1" applyFill="1" applyBorder="1" applyAlignment="1">
      <alignment horizontal="left"/>
    </xf>
    <xf numFmtId="0" fontId="25" fillId="39" borderId="17" xfId="0" applyFont="1" applyFill="1" applyBorder="1" applyAlignment="1">
      <alignment/>
    </xf>
    <xf numFmtId="0" fontId="25" fillId="39" borderId="23" xfId="0" applyFont="1" applyFill="1" applyBorder="1" applyAlignment="1">
      <alignment/>
    </xf>
    <xf numFmtId="0" fontId="25" fillId="39" borderId="18" xfId="0" applyFont="1" applyFill="1" applyBorder="1" applyAlignment="1">
      <alignment horizontal="left"/>
    </xf>
    <xf numFmtId="0" fontId="25" fillId="34" borderId="24" xfId="0" applyFont="1" applyFill="1" applyBorder="1" applyAlignment="1">
      <alignment/>
    </xf>
    <xf numFmtId="0" fontId="25" fillId="34" borderId="25" xfId="0" applyFont="1" applyFill="1" applyBorder="1" applyAlignment="1">
      <alignment/>
    </xf>
    <xf numFmtId="0" fontId="25" fillId="34" borderId="26" xfId="0" applyFont="1" applyFill="1" applyBorder="1" applyAlignment="1">
      <alignment horizontal="left"/>
    </xf>
    <xf numFmtId="0" fontId="25" fillId="39" borderId="11" xfId="0" applyFont="1" applyFill="1" applyBorder="1" applyAlignment="1">
      <alignment horizontal="left"/>
    </xf>
    <xf numFmtId="0" fontId="25" fillId="40" borderId="13" xfId="0" applyFont="1" applyFill="1" applyBorder="1" applyAlignment="1">
      <alignment/>
    </xf>
    <xf numFmtId="0" fontId="25" fillId="40" borderId="22" xfId="0" applyFont="1" applyFill="1" applyBorder="1" applyAlignment="1">
      <alignment/>
    </xf>
    <xf numFmtId="0" fontId="25" fillId="40" borderId="14" xfId="0" applyFont="1" applyFill="1" applyBorder="1" applyAlignment="1">
      <alignment horizontal="left"/>
    </xf>
    <xf numFmtId="0" fontId="25" fillId="40" borderId="15" xfId="0" applyFont="1" applyFill="1" applyBorder="1" applyAlignment="1">
      <alignment/>
    </xf>
    <xf numFmtId="0" fontId="25" fillId="40" borderId="11" xfId="0" applyFont="1" applyFill="1" applyBorder="1" applyAlignment="1">
      <alignment/>
    </xf>
    <xf numFmtId="0" fontId="25" fillId="40" borderId="16" xfId="0" applyFont="1" applyFill="1" applyBorder="1" applyAlignment="1">
      <alignment horizontal="left"/>
    </xf>
    <xf numFmtId="0" fontId="25" fillId="40" borderId="17" xfId="0" applyFont="1" applyFill="1" applyBorder="1" applyAlignment="1">
      <alignment/>
    </xf>
    <xf numFmtId="0" fontId="25" fillId="40" borderId="23" xfId="0" applyFont="1" applyFill="1" applyBorder="1" applyAlignment="1">
      <alignment/>
    </xf>
    <xf numFmtId="0" fontId="25" fillId="40" borderId="18" xfId="0" applyFont="1" applyFill="1" applyBorder="1" applyAlignment="1">
      <alignment horizontal="left"/>
    </xf>
    <xf numFmtId="0" fontId="25" fillId="41" borderId="13" xfId="0" applyFont="1" applyFill="1" applyBorder="1" applyAlignment="1">
      <alignment/>
    </xf>
    <xf numFmtId="0" fontId="25" fillId="41" borderId="22" xfId="0" applyFont="1" applyFill="1" applyBorder="1" applyAlignment="1">
      <alignment/>
    </xf>
    <xf numFmtId="0" fontId="25" fillId="41" borderId="14" xfId="0" applyFont="1" applyFill="1" applyBorder="1" applyAlignment="1">
      <alignment horizontal="left"/>
    </xf>
    <xf numFmtId="0" fontId="25" fillId="41" borderId="15" xfId="0" applyFont="1" applyFill="1" applyBorder="1" applyAlignment="1">
      <alignment/>
    </xf>
    <xf numFmtId="0" fontId="25" fillId="41" borderId="11" xfId="0" applyFont="1" applyFill="1" applyBorder="1" applyAlignment="1">
      <alignment/>
    </xf>
    <xf numFmtId="0" fontId="25" fillId="41" borderId="16" xfId="0" applyFont="1" applyFill="1" applyBorder="1" applyAlignment="1">
      <alignment horizontal="left"/>
    </xf>
    <xf numFmtId="0" fontId="25" fillId="41" borderId="17" xfId="0" applyFont="1" applyFill="1" applyBorder="1" applyAlignment="1">
      <alignment/>
    </xf>
    <xf numFmtId="0" fontId="25" fillId="41" borderId="23" xfId="0" applyFont="1" applyFill="1" applyBorder="1" applyAlignment="1">
      <alignment/>
    </xf>
    <xf numFmtId="0" fontId="25" fillId="41" borderId="18" xfId="0" applyFont="1" applyFill="1" applyBorder="1" applyAlignment="1">
      <alignment horizontal="left"/>
    </xf>
    <xf numFmtId="0" fontId="2" fillId="35" borderId="19" xfId="0" applyNumberFormat="1" applyFont="1" applyFill="1" applyBorder="1" applyAlignment="1">
      <alignment horizontal="left" vertical="top" wrapText="1"/>
    </xf>
    <xf numFmtId="0" fontId="2" fillId="35" borderId="20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4" fillId="35" borderId="19" xfId="0" applyFont="1" applyFill="1" applyBorder="1" applyAlignment="1">
      <alignment horizontal="left" vertical="top" wrapText="1"/>
    </xf>
    <xf numFmtId="0" fontId="4" fillId="35" borderId="20" xfId="0" applyFont="1" applyFill="1" applyBorder="1" applyAlignment="1">
      <alignment horizontal="left" vertical="top" wrapText="1"/>
    </xf>
    <xf numFmtId="0" fontId="0" fillId="35" borderId="27" xfId="0" applyFill="1" applyBorder="1" applyAlignment="1">
      <alignment vertical="top" wrapText="1"/>
    </xf>
    <xf numFmtId="0" fontId="0" fillId="35" borderId="28" xfId="0" applyFill="1" applyBorder="1" applyAlignment="1">
      <alignment vertical="top" wrapText="1"/>
    </xf>
    <xf numFmtId="0" fontId="2" fillId="35" borderId="29" xfId="0" applyNumberFormat="1" applyFont="1" applyFill="1" applyBorder="1" applyAlignment="1">
      <alignment horizontal="left" wrapText="1"/>
    </xf>
    <xf numFmtId="0" fontId="2" fillId="35" borderId="30" xfId="0" applyNumberFormat="1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35" borderId="19" xfId="0" applyFont="1" applyFill="1" applyBorder="1" applyAlignment="1">
      <alignment horizontal="left" vertical="top" wrapText="1"/>
    </xf>
    <xf numFmtId="0" fontId="2" fillId="35" borderId="20" xfId="0" applyFont="1" applyFill="1" applyBorder="1" applyAlignment="1">
      <alignment horizontal="left" vertical="top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ilkku 2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ulukko3" displayName="Taulukko3" ref="A3:C50" comment="" totalsRowShown="0">
  <autoFilter ref="A3:C50"/>
  <tableColumns count="3">
    <tableColumn id="1" name="tilinro"/>
    <tableColumn id="2" name="tilin nimi"/>
    <tableColumn id="3" name="Selitys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">
      <selection activeCell="B8" sqref="B8"/>
    </sheetView>
  </sheetViews>
  <sheetFormatPr defaultColWidth="6.8515625" defaultRowHeight="12.75"/>
  <cols>
    <col min="1" max="1" width="38.421875" style="4" customWidth="1"/>
    <col min="2" max="2" width="11.28125" style="4" customWidth="1"/>
    <col min="3" max="3" width="5.140625" style="4" customWidth="1"/>
    <col min="4" max="4" width="30.57421875" style="4" customWidth="1"/>
    <col min="5" max="5" width="11.421875" style="4" customWidth="1"/>
    <col min="6" max="16384" width="6.8515625" style="4" customWidth="1"/>
  </cols>
  <sheetData>
    <row r="1" ht="12.75" customHeight="1">
      <c r="A1" s="3" t="s">
        <v>93</v>
      </c>
    </row>
    <row r="2" spans="1:5" ht="12.75" customHeight="1">
      <c r="A2" s="3" t="s">
        <v>94</v>
      </c>
      <c r="D2" s="23" t="s">
        <v>6</v>
      </c>
      <c r="E2" s="27"/>
    </row>
    <row r="3" spans="1:5" ht="12.75" customHeight="1">
      <c r="A3" s="4" t="s">
        <v>151</v>
      </c>
      <c r="D3" s="24" t="s">
        <v>0</v>
      </c>
      <c r="E3" s="27"/>
    </row>
    <row r="4" spans="4:5" ht="12.75" customHeight="1">
      <c r="D4" s="24" t="s">
        <v>92</v>
      </c>
      <c r="E4" s="27"/>
    </row>
    <row r="5" ht="12.75" customHeight="1"/>
    <row r="6" spans="1:4" ht="12.75" customHeight="1">
      <c r="A6" s="3" t="s">
        <v>9</v>
      </c>
      <c r="B6" s="3"/>
      <c r="C6" s="3"/>
      <c r="D6" s="3" t="s">
        <v>17</v>
      </c>
    </row>
    <row r="7" ht="12.75" customHeight="1"/>
    <row r="8" spans="1:5" ht="12.75" customHeight="1">
      <c r="A8" s="5" t="s">
        <v>7</v>
      </c>
      <c r="B8" s="6"/>
      <c r="D8" s="5" t="s">
        <v>75</v>
      </c>
      <c r="E8" s="6"/>
    </row>
    <row r="9" spans="1:5" ht="12.75" customHeight="1">
      <c r="A9" s="5" t="s">
        <v>8</v>
      </c>
      <c r="B9" s="6"/>
      <c r="D9" s="5" t="s">
        <v>76</v>
      </c>
      <c r="E9" s="6"/>
    </row>
    <row r="10" spans="1:5" ht="12.75" customHeight="1">
      <c r="A10" s="5" t="s">
        <v>18</v>
      </c>
      <c r="B10" s="6"/>
      <c r="D10" s="5" t="s">
        <v>77</v>
      </c>
      <c r="E10" s="6"/>
    </row>
    <row r="11" spans="1:5" ht="12.75" customHeight="1">
      <c r="A11" s="5" t="s">
        <v>19</v>
      </c>
      <c r="B11" s="6"/>
      <c r="D11" s="5" t="s">
        <v>78</v>
      </c>
      <c r="E11" s="6"/>
    </row>
    <row r="12" spans="1:5" ht="12.75" customHeight="1">
      <c r="A12" s="5" t="s">
        <v>20</v>
      </c>
      <c r="B12" s="6"/>
      <c r="D12" s="5" t="s">
        <v>79</v>
      </c>
      <c r="E12" s="6"/>
    </row>
    <row r="13" spans="1:5" ht="12.75" customHeight="1">
      <c r="A13" s="5" t="s">
        <v>21</v>
      </c>
      <c r="B13" s="6"/>
      <c r="D13" s="5" t="s">
        <v>80</v>
      </c>
      <c r="E13" s="6"/>
    </row>
    <row r="14" spans="1:5" ht="12.75" customHeight="1" thickBot="1">
      <c r="A14" s="7" t="s">
        <v>1</v>
      </c>
      <c r="B14" s="8">
        <f>SUM(B8:B13)</f>
        <v>0</v>
      </c>
      <c r="D14" s="7" t="s">
        <v>1</v>
      </c>
      <c r="E14" s="8">
        <f>SUM(E8:E13)</f>
        <v>0</v>
      </c>
    </row>
    <row r="15" ht="12.75" customHeight="1" thickTop="1"/>
    <row r="16" spans="1:4" ht="12.75" customHeight="1">
      <c r="A16" s="3" t="s">
        <v>10</v>
      </c>
      <c r="D16" s="3" t="s">
        <v>87</v>
      </c>
    </row>
    <row r="17" ht="12.75" customHeight="1"/>
    <row r="18" spans="1:5" ht="12.75" customHeight="1">
      <c r="A18" s="5" t="s">
        <v>48</v>
      </c>
      <c r="B18" s="6"/>
      <c r="D18" s="5" t="s">
        <v>81</v>
      </c>
      <c r="E18" s="6"/>
    </row>
    <row r="19" spans="1:5" ht="12.75" customHeight="1">
      <c r="A19" s="9" t="s">
        <v>49</v>
      </c>
      <c r="B19" s="6"/>
      <c r="D19" s="5" t="s">
        <v>82</v>
      </c>
      <c r="E19" s="6"/>
    </row>
    <row r="20" spans="1:5" ht="12.75" customHeight="1">
      <c r="A20" s="9" t="s">
        <v>50</v>
      </c>
      <c r="B20" s="6"/>
      <c r="D20" s="5" t="s">
        <v>83</v>
      </c>
      <c r="E20" s="6"/>
    </row>
    <row r="21" spans="1:5" ht="12.75" customHeight="1">
      <c r="A21" s="9" t="s">
        <v>51</v>
      </c>
      <c r="B21" s="6"/>
      <c r="D21" s="5" t="s">
        <v>84</v>
      </c>
      <c r="E21" s="6"/>
    </row>
    <row r="22" spans="1:5" ht="12.75" customHeight="1">
      <c r="A22" s="9"/>
      <c r="B22" s="6"/>
      <c r="D22" s="5" t="s">
        <v>85</v>
      </c>
      <c r="E22" s="6"/>
    </row>
    <row r="23" spans="1:5" ht="12.75" customHeight="1" thickBot="1">
      <c r="A23" s="9" t="s">
        <v>52</v>
      </c>
      <c r="B23" s="6"/>
      <c r="D23" s="7" t="s">
        <v>1</v>
      </c>
      <c r="E23" s="8">
        <f>SUM(E18:E22)</f>
        <v>0</v>
      </c>
    </row>
    <row r="24" spans="1:2" ht="12.75" customHeight="1" thickTop="1">
      <c r="A24" s="9"/>
      <c r="B24" s="6"/>
    </row>
    <row r="25" spans="1:2" ht="12.75" customHeight="1" thickBot="1">
      <c r="A25" s="9" t="s">
        <v>53</v>
      </c>
      <c r="B25" s="6"/>
    </row>
    <row r="26" spans="1:5" ht="12.75" customHeight="1">
      <c r="A26" s="9" t="s">
        <v>149</v>
      </c>
      <c r="B26" s="6"/>
      <c r="D26" s="10" t="s">
        <v>2</v>
      </c>
      <c r="E26" s="11">
        <v>0</v>
      </c>
    </row>
    <row r="27" spans="1:5" ht="12.75" customHeight="1">
      <c r="A27" s="9" t="s">
        <v>54</v>
      </c>
      <c r="B27" s="6"/>
      <c r="D27" s="12" t="s">
        <v>3</v>
      </c>
      <c r="E27" s="13">
        <f>B14+E14</f>
        <v>0</v>
      </c>
    </row>
    <row r="28" spans="1:5" ht="12.75" customHeight="1">
      <c r="A28" s="9" t="s">
        <v>55</v>
      </c>
      <c r="B28" s="6"/>
      <c r="D28" s="12" t="s">
        <v>4</v>
      </c>
      <c r="E28" s="14">
        <f>B48+E23</f>
        <v>0</v>
      </c>
    </row>
    <row r="29" spans="1:5" ht="12.75" customHeight="1" thickBot="1">
      <c r="A29" s="9" t="s">
        <v>56</v>
      </c>
      <c r="B29" s="6"/>
      <c r="D29" s="15" t="s">
        <v>5</v>
      </c>
      <c r="E29" s="16">
        <f>E26+E27-E28</f>
        <v>0</v>
      </c>
    </row>
    <row r="30" spans="1:2" ht="12.75" customHeight="1" thickBot="1">
      <c r="A30" s="9" t="s">
        <v>57</v>
      </c>
      <c r="B30" s="6"/>
    </row>
    <row r="31" spans="1:5" ht="12.75" customHeight="1">
      <c r="A31" s="9" t="s">
        <v>58</v>
      </c>
      <c r="B31" s="6"/>
      <c r="D31" s="113" t="s">
        <v>145</v>
      </c>
      <c r="E31" s="114"/>
    </row>
    <row r="32" spans="1:5" ht="12.75" customHeight="1">
      <c r="A32" s="9" t="s">
        <v>59</v>
      </c>
      <c r="B32" s="6"/>
      <c r="D32" s="115"/>
      <c r="E32" s="116"/>
    </row>
    <row r="33" spans="1:5" ht="12.75" customHeight="1">
      <c r="A33" s="9" t="s">
        <v>60</v>
      </c>
      <c r="B33" s="6"/>
      <c r="D33" s="19"/>
      <c r="E33" s="20"/>
    </row>
    <row r="34" spans="1:5" ht="12.75" customHeight="1">
      <c r="A34" s="9" t="s">
        <v>61</v>
      </c>
      <c r="B34" s="6"/>
      <c r="D34" s="105" t="s">
        <v>146</v>
      </c>
      <c r="E34" s="106"/>
    </row>
    <row r="35" spans="1:5" ht="12.75" customHeight="1">
      <c r="A35" s="9" t="s">
        <v>62</v>
      </c>
      <c r="B35" s="6"/>
      <c r="D35" s="107"/>
      <c r="E35" s="108"/>
    </row>
    <row r="36" spans="1:5" ht="12.75" customHeight="1">
      <c r="A36" s="9" t="s">
        <v>63</v>
      </c>
      <c r="B36" s="6"/>
      <c r="D36" s="19"/>
      <c r="E36" s="21"/>
    </row>
    <row r="37" spans="1:5" ht="12.75" customHeight="1">
      <c r="A37" s="9" t="s">
        <v>64</v>
      </c>
      <c r="B37" s="6"/>
      <c r="D37" s="105" t="s">
        <v>86</v>
      </c>
      <c r="E37" s="106"/>
    </row>
    <row r="38" spans="1:5" ht="12.75" customHeight="1">
      <c r="A38" s="9" t="s">
        <v>65</v>
      </c>
      <c r="B38" s="6"/>
      <c r="D38" s="105"/>
      <c r="E38" s="106"/>
    </row>
    <row r="39" spans="1:5" ht="12.75" customHeight="1">
      <c r="A39" s="9" t="s">
        <v>66</v>
      </c>
      <c r="B39" s="6"/>
      <c r="D39" s="105"/>
      <c r="E39" s="106"/>
    </row>
    <row r="40" spans="1:5" ht="12.75" customHeight="1">
      <c r="A40" s="9" t="s">
        <v>67</v>
      </c>
      <c r="B40" s="6"/>
      <c r="D40" s="105"/>
      <c r="E40" s="106"/>
    </row>
    <row r="41" spans="1:5" ht="12.75" customHeight="1">
      <c r="A41" s="9" t="s">
        <v>68</v>
      </c>
      <c r="B41" s="6"/>
      <c r="D41" s="19"/>
      <c r="E41" s="20"/>
    </row>
    <row r="42" spans="1:5" ht="12.75" customHeight="1">
      <c r="A42" s="9" t="s">
        <v>69</v>
      </c>
      <c r="B42" s="6"/>
      <c r="D42" s="117" t="s">
        <v>147</v>
      </c>
      <c r="E42" s="118"/>
    </row>
    <row r="43" spans="1:5" ht="12.75" customHeight="1">
      <c r="A43" s="9" t="s">
        <v>70</v>
      </c>
      <c r="B43" s="6"/>
      <c r="D43" s="117"/>
      <c r="E43" s="118"/>
    </row>
    <row r="44" spans="1:5" ht="12.75" customHeight="1">
      <c r="A44" s="9" t="s">
        <v>71</v>
      </c>
      <c r="B44" s="6"/>
      <c r="D44" s="107"/>
      <c r="E44" s="108"/>
    </row>
    <row r="45" spans="1:5" ht="12.75" customHeight="1">
      <c r="A45" s="9" t="s">
        <v>72</v>
      </c>
      <c r="B45" s="6"/>
      <c r="D45" s="19"/>
      <c r="E45" s="22"/>
    </row>
    <row r="46" spans="1:5" ht="12.75" customHeight="1">
      <c r="A46" s="9" t="s">
        <v>73</v>
      </c>
      <c r="B46" s="6"/>
      <c r="D46" s="109" t="s">
        <v>95</v>
      </c>
      <c r="E46" s="110"/>
    </row>
    <row r="47" spans="1:5" ht="12.75" customHeight="1">
      <c r="A47" s="9" t="s">
        <v>74</v>
      </c>
      <c r="B47" s="6"/>
      <c r="D47" s="109"/>
      <c r="E47" s="110"/>
    </row>
    <row r="48" spans="1:5" ht="12.75" customHeight="1" thickBot="1">
      <c r="A48" s="7" t="s">
        <v>1</v>
      </c>
      <c r="B48" s="8">
        <f>SUM(B18:B47)</f>
        <v>0</v>
      </c>
      <c r="D48" s="109"/>
      <c r="E48" s="110"/>
    </row>
    <row r="49" spans="4:5" ht="12.75" customHeight="1" thickBot="1" thickTop="1">
      <c r="D49" s="111"/>
      <c r="E49" s="112"/>
    </row>
    <row r="50" ht="12.75" customHeight="1">
      <c r="A50" s="17"/>
    </row>
    <row r="51" spans="1:5" ht="12.75" customHeight="1">
      <c r="A51" s="28" t="s">
        <v>88</v>
      </c>
      <c r="B51" s="29"/>
      <c r="D51" s="28" t="s">
        <v>89</v>
      </c>
      <c r="E51" s="31"/>
    </row>
    <row r="52" spans="1:5" ht="12.75" customHeight="1">
      <c r="A52" s="32"/>
      <c r="B52" s="30"/>
      <c r="C52" s="30"/>
      <c r="D52" s="30"/>
      <c r="E52" s="33"/>
    </row>
    <row r="53" spans="1:5" ht="12.75" customHeight="1">
      <c r="A53" s="28" t="s">
        <v>91</v>
      </c>
      <c r="B53" s="31"/>
      <c r="C53" s="30"/>
      <c r="D53" s="28" t="s">
        <v>90</v>
      </c>
      <c r="E53" s="29"/>
    </row>
    <row r="54" ht="12.75" customHeight="1">
      <c r="C54" s="30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5">
    <mergeCell ref="D34:E35"/>
    <mergeCell ref="D37:E40"/>
    <mergeCell ref="D46:E49"/>
    <mergeCell ref="D31:E32"/>
    <mergeCell ref="D42:E44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26" sqref="A26"/>
    </sheetView>
  </sheetViews>
  <sheetFormatPr defaultColWidth="6.8515625" defaultRowHeight="12.75"/>
  <cols>
    <col min="1" max="1" width="38.421875" style="4" customWidth="1"/>
    <col min="2" max="2" width="11.28125" style="4" customWidth="1"/>
    <col min="3" max="3" width="5.140625" style="4" customWidth="1"/>
    <col min="4" max="4" width="30.57421875" style="4" customWidth="1"/>
    <col min="5" max="5" width="11.421875" style="4" customWidth="1"/>
    <col min="6" max="16384" width="6.8515625" style="4" customWidth="1"/>
  </cols>
  <sheetData>
    <row r="1" ht="12.75" customHeight="1">
      <c r="A1" s="3" t="s">
        <v>93</v>
      </c>
    </row>
    <row r="2" spans="1:5" ht="12.75" customHeight="1">
      <c r="A2" s="3" t="s">
        <v>94</v>
      </c>
      <c r="D2" s="23" t="s">
        <v>6</v>
      </c>
      <c r="E2" s="25"/>
    </row>
    <row r="3" spans="1:5" ht="12.75" customHeight="1">
      <c r="A3" s="4" t="str">
        <f>touko!A3</f>
        <v>Tilikausi 1.5.2023 - 30.4.2024</v>
      </c>
      <c r="D3" s="24" t="s">
        <v>0</v>
      </c>
      <c r="E3" s="26"/>
    </row>
    <row r="4" spans="4:5" ht="12.75" customHeight="1">
      <c r="D4" s="24" t="s">
        <v>92</v>
      </c>
      <c r="E4" s="25"/>
    </row>
    <row r="5" ht="12.75" customHeight="1"/>
    <row r="6" spans="1:4" ht="12.75" customHeight="1">
      <c r="A6" s="3" t="s">
        <v>9</v>
      </c>
      <c r="B6" s="3"/>
      <c r="C6" s="3"/>
      <c r="D6" s="3" t="s">
        <v>17</v>
      </c>
    </row>
    <row r="7" ht="12.75" customHeight="1"/>
    <row r="8" spans="1:5" ht="12.75" customHeight="1">
      <c r="A8" s="5" t="s">
        <v>7</v>
      </c>
      <c r="B8" s="6"/>
      <c r="D8" s="5" t="s">
        <v>75</v>
      </c>
      <c r="E8" s="6"/>
    </row>
    <row r="9" spans="1:5" ht="12.75" customHeight="1">
      <c r="A9" s="5" t="s">
        <v>8</v>
      </c>
      <c r="B9" s="6"/>
      <c r="D9" s="5" t="s">
        <v>76</v>
      </c>
      <c r="E9" s="6"/>
    </row>
    <row r="10" spans="1:5" ht="12.75" customHeight="1">
      <c r="A10" s="5" t="s">
        <v>18</v>
      </c>
      <c r="B10" s="6"/>
      <c r="D10" s="5" t="s">
        <v>77</v>
      </c>
      <c r="E10" s="6"/>
    </row>
    <row r="11" spans="1:5" ht="12.75" customHeight="1">
      <c r="A11" s="5" t="s">
        <v>19</v>
      </c>
      <c r="B11" s="6"/>
      <c r="D11" s="5" t="s">
        <v>78</v>
      </c>
      <c r="E11" s="6"/>
    </row>
    <row r="12" spans="1:5" ht="12.75" customHeight="1">
      <c r="A12" s="5" t="s">
        <v>20</v>
      </c>
      <c r="B12" s="6"/>
      <c r="D12" s="5" t="s">
        <v>79</v>
      </c>
      <c r="E12" s="6"/>
    </row>
    <row r="13" spans="1:5" ht="12.75" customHeight="1">
      <c r="A13" s="5" t="s">
        <v>21</v>
      </c>
      <c r="B13" s="6"/>
      <c r="D13" s="5" t="s">
        <v>80</v>
      </c>
      <c r="E13" s="6"/>
    </row>
    <row r="14" spans="1:5" ht="12.75" customHeight="1" thickBot="1">
      <c r="A14" s="7" t="s">
        <v>1</v>
      </c>
      <c r="B14" s="8">
        <f>SUM(B8:B13)</f>
        <v>0</v>
      </c>
      <c r="D14" s="7" t="s">
        <v>1</v>
      </c>
      <c r="E14" s="8">
        <f>SUM(E8:E13)</f>
        <v>0</v>
      </c>
    </row>
    <row r="15" ht="12.75" customHeight="1" thickTop="1"/>
    <row r="16" spans="1:4" ht="12.75" customHeight="1">
      <c r="A16" s="3" t="s">
        <v>10</v>
      </c>
      <c r="D16" s="3" t="s">
        <v>87</v>
      </c>
    </row>
    <row r="17" ht="12.75" customHeight="1"/>
    <row r="18" spans="1:5" ht="12.75" customHeight="1">
      <c r="A18" s="5" t="s">
        <v>48</v>
      </c>
      <c r="B18" s="6"/>
      <c r="D18" s="5" t="s">
        <v>81</v>
      </c>
      <c r="E18" s="6"/>
    </row>
    <row r="19" spans="1:5" ht="12.75" customHeight="1">
      <c r="A19" s="9" t="s">
        <v>49</v>
      </c>
      <c r="B19" s="6"/>
      <c r="D19" s="5" t="s">
        <v>82</v>
      </c>
      <c r="E19" s="6"/>
    </row>
    <row r="20" spans="1:5" ht="12.75" customHeight="1">
      <c r="A20" s="9" t="s">
        <v>50</v>
      </c>
      <c r="B20" s="6"/>
      <c r="D20" s="5" t="s">
        <v>83</v>
      </c>
      <c r="E20" s="6"/>
    </row>
    <row r="21" spans="1:5" ht="12.75" customHeight="1">
      <c r="A21" s="9" t="s">
        <v>51</v>
      </c>
      <c r="B21" s="6"/>
      <c r="D21" s="5" t="s">
        <v>84</v>
      </c>
      <c r="E21" s="6"/>
    </row>
    <row r="22" spans="1:5" ht="12.75" customHeight="1">
      <c r="A22" s="9"/>
      <c r="B22" s="6"/>
      <c r="D22" s="5" t="s">
        <v>85</v>
      </c>
      <c r="E22" s="6"/>
    </row>
    <row r="23" spans="1:5" ht="12.75" customHeight="1" thickBot="1">
      <c r="A23" s="9" t="s">
        <v>52</v>
      </c>
      <c r="B23" s="6"/>
      <c r="D23" s="7" t="s">
        <v>1</v>
      </c>
      <c r="E23" s="8">
        <f>SUM(E18:E22)</f>
        <v>0</v>
      </c>
    </row>
    <row r="24" spans="1:2" ht="12.75" customHeight="1" thickBot="1" thickTop="1">
      <c r="A24" s="9" t="s">
        <v>53</v>
      </c>
      <c r="B24" s="6"/>
    </row>
    <row r="25" spans="1:5" ht="12.75" customHeight="1">
      <c r="A25" s="9" t="s">
        <v>149</v>
      </c>
      <c r="B25" s="6"/>
      <c r="D25" s="10" t="s">
        <v>2</v>
      </c>
      <c r="E25" s="11">
        <f>tammi!E28</f>
        <v>0</v>
      </c>
    </row>
    <row r="26" spans="1:5" ht="12.75" customHeight="1">
      <c r="A26" s="9" t="s">
        <v>54</v>
      </c>
      <c r="B26" s="6"/>
      <c r="D26" s="12" t="s">
        <v>3</v>
      </c>
      <c r="E26" s="13">
        <f>B14+E14</f>
        <v>0</v>
      </c>
    </row>
    <row r="27" spans="1:5" ht="12.75" customHeight="1">
      <c r="A27" s="9" t="s">
        <v>55</v>
      </c>
      <c r="B27" s="6"/>
      <c r="D27" s="12" t="s">
        <v>4</v>
      </c>
      <c r="E27" s="14">
        <f>B47+E23</f>
        <v>0</v>
      </c>
    </row>
    <row r="28" spans="1:5" ht="12.75" customHeight="1" thickBot="1">
      <c r="A28" s="9" t="s">
        <v>56</v>
      </c>
      <c r="B28" s="6"/>
      <c r="D28" s="15" t="s">
        <v>5</v>
      </c>
      <c r="E28" s="16">
        <f>E25+E26-E27</f>
        <v>0</v>
      </c>
    </row>
    <row r="29" spans="1:2" ht="12.75" customHeight="1" thickBot="1">
      <c r="A29" s="9" t="s">
        <v>57</v>
      </c>
      <c r="B29" s="6"/>
    </row>
    <row r="30" spans="1:5" ht="12.75" customHeight="1">
      <c r="A30" s="9" t="s">
        <v>58</v>
      </c>
      <c r="B30" s="6"/>
      <c r="D30" s="113" t="s">
        <v>145</v>
      </c>
      <c r="E30" s="114"/>
    </row>
    <row r="31" spans="1:5" ht="12.75" customHeight="1">
      <c r="A31" s="9" t="s">
        <v>59</v>
      </c>
      <c r="B31" s="6"/>
      <c r="D31" s="115"/>
      <c r="E31" s="116"/>
    </row>
    <row r="32" spans="1:5" ht="12.75" customHeight="1">
      <c r="A32" s="9" t="s">
        <v>60</v>
      </c>
      <c r="B32" s="6"/>
      <c r="D32" s="19"/>
      <c r="E32" s="63"/>
    </row>
    <row r="33" spans="1:5" ht="12.75" customHeight="1">
      <c r="A33" s="9" t="s">
        <v>61</v>
      </c>
      <c r="B33" s="6"/>
      <c r="D33" s="105" t="s">
        <v>146</v>
      </c>
      <c r="E33" s="106"/>
    </row>
    <row r="34" spans="1:5" ht="12.75" customHeight="1">
      <c r="A34" s="9" t="s">
        <v>62</v>
      </c>
      <c r="B34" s="6"/>
      <c r="D34" s="107"/>
      <c r="E34" s="108"/>
    </row>
    <row r="35" spans="1:5" ht="12.75" customHeight="1">
      <c r="A35" s="9" t="s">
        <v>63</v>
      </c>
      <c r="B35" s="6"/>
      <c r="D35" s="19"/>
      <c r="E35" s="62"/>
    </row>
    <row r="36" spans="1:5" ht="12.75" customHeight="1">
      <c r="A36" s="9" t="s">
        <v>64</v>
      </c>
      <c r="B36" s="6"/>
      <c r="D36" s="105" t="s">
        <v>86</v>
      </c>
      <c r="E36" s="106"/>
    </row>
    <row r="37" spans="1:5" ht="12.75" customHeight="1">
      <c r="A37" s="9" t="s">
        <v>65</v>
      </c>
      <c r="B37" s="6"/>
      <c r="D37" s="105"/>
      <c r="E37" s="106"/>
    </row>
    <row r="38" spans="1:5" ht="12.75" customHeight="1">
      <c r="A38" s="9" t="s">
        <v>66</v>
      </c>
      <c r="B38" s="6"/>
      <c r="D38" s="105"/>
      <c r="E38" s="106"/>
    </row>
    <row r="39" spans="1:5" ht="12.75" customHeight="1">
      <c r="A39" s="9" t="s">
        <v>67</v>
      </c>
      <c r="B39" s="6"/>
      <c r="D39" s="105"/>
      <c r="E39" s="106"/>
    </row>
    <row r="40" spans="1:5" ht="12.75" customHeight="1">
      <c r="A40" s="9" t="s">
        <v>68</v>
      </c>
      <c r="B40" s="6"/>
      <c r="D40" s="19"/>
      <c r="E40" s="63"/>
    </row>
    <row r="41" spans="1:5" ht="12.75" customHeight="1">
      <c r="A41" s="9" t="s">
        <v>69</v>
      </c>
      <c r="B41" s="6"/>
      <c r="D41" s="117" t="s">
        <v>147</v>
      </c>
      <c r="E41" s="118"/>
    </row>
    <row r="42" spans="1:5" ht="12.75" customHeight="1">
      <c r="A42" s="9" t="s">
        <v>70</v>
      </c>
      <c r="B42" s="6"/>
      <c r="D42" s="117"/>
      <c r="E42" s="118"/>
    </row>
    <row r="43" spans="1:5" ht="12.75" customHeight="1">
      <c r="A43" s="9" t="s">
        <v>71</v>
      </c>
      <c r="B43" s="6"/>
      <c r="D43" s="107"/>
      <c r="E43" s="108"/>
    </row>
    <row r="44" spans="1:5" ht="12.75" customHeight="1">
      <c r="A44" s="9" t="s">
        <v>72</v>
      </c>
      <c r="B44" s="6"/>
      <c r="D44" s="19"/>
      <c r="E44" s="22"/>
    </row>
    <row r="45" spans="1:5" ht="12.75" customHeight="1">
      <c r="A45" s="9" t="s">
        <v>73</v>
      </c>
      <c r="B45" s="6"/>
      <c r="D45" s="109" t="s">
        <v>95</v>
      </c>
      <c r="E45" s="110"/>
    </row>
    <row r="46" spans="1:5" ht="12.75" customHeight="1">
      <c r="A46" s="9" t="s">
        <v>74</v>
      </c>
      <c r="B46" s="6"/>
      <c r="D46" s="109"/>
      <c r="E46" s="110"/>
    </row>
    <row r="47" spans="1:5" ht="12.75" customHeight="1" thickBot="1">
      <c r="A47" s="7" t="s">
        <v>1</v>
      </c>
      <c r="B47" s="8">
        <f>SUM(B18:B46)</f>
        <v>0</v>
      </c>
      <c r="D47" s="109"/>
      <c r="E47" s="110"/>
    </row>
    <row r="48" spans="4:5" ht="12.75" customHeight="1" thickBot="1" thickTop="1">
      <c r="D48" s="111"/>
      <c r="E48" s="112"/>
    </row>
    <row r="49" ht="12.75" customHeight="1">
      <c r="A49" s="17"/>
    </row>
    <row r="50" spans="1:5" ht="12.75" customHeight="1">
      <c r="A50" s="18" t="s">
        <v>88</v>
      </c>
      <c r="B50" s="1"/>
      <c r="D50" s="28" t="s">
        <v>89</v>
      </c>
      <c r="E50" s="31"/>
    </row>
    <row r="51" spans="1:5" ht="12.75" customHeight="1">
      <c r="A51" s="17"/>
      <c r="D51" s="30"/>
      <c r="E51" s="33"/>
    </row>
    <row r="52" spans="1:5" ht="12.75" customHeight="1">
      <c r="A52" s="18" t="s">
        <v>91</v>
      </c>
      <c r="B52" s="2"/>
      <c r="D52" s="28" t="s">
        <v>90</v>
      </c>
      <c r="E52" s="29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5">
    <mergeCell ref="D30:E31"/>
    <mergeCell ref="D33:E34"/>
    <mergeCell ref="D36:E39"/>
    <mergeCell ref="D41:E43"/>
    <mergeCell ref="D45:E48"/>
  </mergeCells>
  <printOptions/>
  <pageMargins left="0.25" right="0.25" top="0.75" bottom="0.75" header="0.3" footer="0.3"/>
  <pageSetup fitToHeight="1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3" sqref="A3"/>
    </sheetView>
  </sheetViews>
  <sheetFormatPr defaultColWidth="6.8515625" defaultRowHeight="12.75"/>
  <cols>
    <col min="1" max="1" width="38.421875" style="4" customWidth="1"/>
    <col min="2" max="2" width="11.28125" style="4" customWidth="1"/>
    <col min="3" max="3" width="5.140625" style="4" customWidth="1"/>
    <col min="4" max="4" width="30.57421875" style="4" customWidth="1"/>
    <col min="5" max="5" width="11.421875" style="4" customWidth="1"/>
    <col min="6" max="16384" width="6.8515625" style="4" customWidth="1"/>
  </cols>
  <sheetData>
    <row r="1" ht="12.75" customHeight="1">
      <c r="A1" s="3" t="s">
        <v>93</v>
      </c>
    </row>
    <row r="2" spans="1:5" ht="12.75" customHeight="1">
      <c r="A2" s="3" t="s">
        <v>94</v>
      </c>
      <c r="D2" s="23" t="s">
        <v>6</v>
      </c>
      <c r="E2" s="25"/>
    </row>
    <row r="3" spans="1:5" ht="12.75" customHeight="1">
      <c r="A3" s="4" t="str">
        <f>touko!A3</f>
        <v>Tilikausi 1.5.2023 - 30.4.2024</v>
      </c>
      <c r="D3" s="24" t="s">
        <v>0</v>
      </c>
      <c r="E3" s="26"/>
    </row>
    <row r="4" spans="4:5" ht="12.75" customHeight="1">
      <c r="D4" s="24" t="s">
        <v>92</v>
      </c>
      <c r="E4" s="25"/>
    </row>
    <row r="5" ht="12.75" customHeight="1"/>
    <row r="6" spans="1:4" ht="12.75" customHeight="1">
      <c r="A6" s="3" t="s">
        <v>9</v>
      </c>
      <c r="B6" s="3"/>
      <c r="C6" s="3"/>
      <c r="D6" s="3" t="s">
        <v>17</v>
      </c>
    </row>
    <row r="7" ht="12.75" customHeight="1"/>
    <row r="8" spans="1:5" ht="12.75" customHeight="1">
      <c r="A8" s="5" t="s">
        <v>7</v>
      </c>
      <c r="B8" s="6"/>
      <c r="D8" s="5" t="s">
        <v>75</v>
      </c>
      <c r="E8" s="6"/>
    </row>
    <row r="9" spans="1:5" ht="12.75" customHeight="1">
      <c r="A9" s="5" t="s">
        <v>8</v>
      </c>
      <c r="B9" s="6"/>
      <c r="D9" s="5" t="s">
        <v>76</v>
      </c>
      <c r="E9" s="6"/>
    </row>
    <row r="10" spans="1:5" ht="12.75" customHeight="1">
      <c r="A10" s="5" t="s">
        <v>18</v>
      </c>
      <c r="B10" s="6"/>
      <c r="D10" s="5" t="s">
        <v>77</v>
      </c>
      <c r="E10" s="6"/>
    </row>
    <row r="11" spans="1:5" ht="12.75" customHeight="1">
      <c r="A11" s="5" t="s">
        <v>19</v>
      </c>
      <c r="B11" s="6"/>
      <c r="D11" s="5" t="s">
        <v>78</v>
      </c>
      <c r="E11" s="6"/>
    </row>
    <row r="12" spans="1:5" ht="12.75" customHeight="1">
      <c r="A12" s="5" t="s">
        <v>20</v>
      </c>
      <c r="B12" s="6"/>
      <c r="D12" s="5" t="s">
        <v>79</v>
      </c>
      <c r="E12" s="6"/>
    </row>
    <row r="13" spans="1:5" ht="12.75" customHeight="1">
      <c r="A13" s="5" t="s">
        <v>21</v>
      </c>
      <c r="B13" s="6"/>
      <c r="D13" s="5" t="s">
        <v>80</v>
      </c>
      <c r="E13" s="6"/>
    </row>
    <row r="14" spans="1:5" ht="12.75" customHeight="1" thickBot="1">
      <c r="A14" s="7" t="s">
        <v>1</v>
      </c>
      <c r="B14" s="8">
        <f>SUM(B8:B13)</f>
        <v>0</v>
      </c>
      <c r="D14" s="7" t="s">
        <v>1</v>
      </c>
      <c r="E14" s="8">
        <f>SUM(E8:E13)</f>
        <v>0</v>
      </c>
    </row>
    <row r="15" ht="12.75" customHeight="1" thickTop="1"/>
    <row r="16" spans="1:4" ht="12.75" customHeight="1">
      <c r="A16" s="3" t="s">
        <v>10</v>
      </c>
      <c r="D16" s="3" t="s">
        <v>87</v>
      </c>
    </row>
    <row r="17" ht="12.75" customHeight="1"/>
    <row r="18" spans="1:5" ht="12.75" customHeight="1">
      <c r="A18" s="5" t="s">
        <v>48</v>
      </c>
      <c r="B18" s="6"/>
      <c r="D18" s="5" t="s">
        <v>81</v>
      </c>
      <c r="E18" s="6"/>
    </row>
    <row r="19" spans="1:5" ht="12.75" customHeight="1">
      <c r="A19" s="9" t="s">
        <v>49</v>
      </c>
      <c r="B19" s="6"/>
      <c r="D19" s="5" t="s">
        <v>82</v>
      </c>
      <c r="E19" s="6"/>
    </row>
    <row r="20" spans="1:5" ht="12.75" customHeight="1">
      <c r="A20" s="9" t="s">
        <v>50</v>
      </c>
      <c r="B20" s="6"/>
      <c r="D20" s="5" t="s">
        <v>83</v>
      </c>
      <c r="E20" s="6"/>
    </row>
    <row r="21" spans="1:5" ht="12.75" customHeight="1">
      <c r="A21" s="9" t="s">
        <v>51</v>
      </c>
      <c r="B21" s="6"/>
      <c r="D21" s="5" t="s">
        <v>84</v>
      </c>
      <c r="E21" s="6"/>
    </row>
    <row r="22" spans="1:5" ht="12.75" customHeight="1">
      <c r="A22" s="9"/>
      <c r="B22" s="6"/>
      <c r="D22" s="5" t="s">
        <v>85</v>
      </c>
      <c r="E22" s="6"/>
    </row>
    <row r="23" spans="1:5" ht="12.75" customHeight="1" thickBot="1">
      <c r="A23" s="9" t="s">
        <v>52</v>
      </c>
      <c r="B23" s="6"/>
      <c r="D23" s="7" t="s">
        <v>1</v>
      </c>
      <c r="E23" s="8">
        <f>SUM(E18:E22)</f>
        <v>0</v>
      </c>
    </row>
    <row r="24" spans="1:2" ht="12.75" customHeight="1" thickBot="1" thickTop="1">
      <c r="A24" s="9" t="s">
        <v>53</v>
      </c>
      <c r="B24" s="6"/>
    </row>
    <row r="25" spans="1:5" ht="12.75" customHeight="1">
      <c r="A25" s="9" t="s">
        <v>149</v>
      </c>
      <c r="B25" s="6"/>
      <c r="D25" s="10" t="s">
        <v>2</v>
      </c>
      <c r="E25" s="11">
        <f>helmi!E28</f>
        <v>0</v>
      </c>
    </row>
    <row r="26" spans="1:5" ht="12.75" customHeight="1">
      <c r="A26" s="9" t="s">
        <v>54</v>
      </c>
      <c r="B26" s="6"/>
      <c r="D26" s="12" t="s">
        <v>3</v>
      </c>
      <c r="E26" s="13">
        <f>B14+E14</f>
        <v>0</v>
      </c>
    </row>
    <row r="27" spans="1:5" ht="12.75" customHeight="1">
      <c r="A27" s="9" t="s">
        <v>55</v>
      </c>
      <c r="B27" s="6"/>
      <c r="D27" s="12" t="s">
        <v>4</v>
      </c>
      <c r="E27" s="14">
        <f>B47+E23</f>
        <v>0</v>
      </c>
    </row>
    <row r="28" spans="1:5" ht="12.75" customHeight="1" thickBot="1">
      <c r="A28" s="9" t="s">
        <v>56</v>
      </c>
      <c r="B28" s="6"/>
      <c r="D28" s="15" t="s">
        <v>5</v>
      </c>
      <c r="E28" s="16">
        <f>E25+E26-E27</f>
        <v>0</v>
      </c>
    </row>
    <row r="29" spans="1:2" ht="12.75" customHeight="1" thickBot="1">
      <c r="A29" s="9" t="s">
        <v>57</v>
      </c>
      <c r="B29" s="6"/>
    </row>
    <row r="30" spans="1:5" ht="12.75" customHeight="1">
      <c r="A30" s="9" t="s">
        <v>58</v>
      </c>
      <c r="B30" s="6"/>
      <c r="D30" s="113" t="s">
        <v>145</v>
      </c>
      <c r="E30" s="114"/>
    </row>
    <row r="31" spans="1:5" ht="12.75" customHeight="1">
      <c r="A31" s="9" t="s">
        <v>59</v>
      </c>
      <c r="B31" s="6"/>
      <c r="D31" s="115"/>
      <c r="E31" s="116"/>
    </row>
    <row r="32" spans="1:5" ht="12.75" customHeight="1">
      <c r="A32" s="9" t="s">
        <v>60</v>
      </c>
      <c r="B32" s="6"/>
      <c r="D32" s="19"/>
      <c r="E32" s="63"/>
    </row>
    <row r="33" spans="1:5" ht="12.75" customHeight="1">
      <c r="A33" s="9" t="s">
        <v>61</v>
      </c>
      <c r="B33" s="6"/>
      <c r="D33" s="105" t="s">
        <v>146</v>
      </c>
      <c r="E33" s="106"/>
    </row>
    <row r="34" spans="1:5" ht="12.75" customHeight="1">
      <c r="A34" s="9" t="s">
        <v>62</v>
      </c>
      <c r="B34" s="6"/>
      <c r="D34" s="107"/>
      <c r="E34" s="108"/>
    </row>
    <row r="35" spans="1:5" ht="12.75" customHeight="1">
      <c r="A35" s="9" t="s">
        <v>63</v>
      </c>
      <c r="B35" s="6"/>
      <c r="D35" s="19"/>
      <c r="E35" s="62"/>
    </row>
    <row r="36" spans="1:5" ht="12.75" customHeight="1">
      <c r="A36" s="9" t="s">
        <v>64</v>
      </c>
      <c r="B36" s="6"/>
      <c r="D36" s="105" t="s">
        <v>86</v>
      </c>
      <c r="E36" s="106"/>
    </row>
    <row r="37" spans="1:5" ht="12.75" customHeight="1">
      <c r="A37" s="9" t="s">
        <v>65</v>
      </c>
      <c r="B37" s="6"/>
      <c r="D37" s="105"/>
      <c r="E37" s="106"/>
    </row>
    <row r="38" spans="1:5" ht="12.75" customHeight="1">
      <c r="A38" s="9" t="s">
        <v>66</v>
      </c>
      <c r="B38" s="6"/>
      <c r="D38" s="105"/>
      <c r="E38" s="106"/>
    </row>
    <row r="39" spans="1:5" ht="12.75" customHeight="1">
      <c r="A39" s="9" t="s">
        <v>67</v>
      </c>
      <c r="B39" s="6"/>
      <c r="D39" s="105"/>
      <c r="E39" s="106"/>
    </row>
    <row r="40" spans="1:5" ht="12.75" customHeight="1">
      <c r="A40" s="9" t="s">
        <v>68</v>
      </c>
      <c r="B40" s="6"/>
      <c r="D40" s="19"/>
      <c r="E40" s="63"/>
    </row>
    <row r="41" spans="1:5" ht="12.75" customHeight="1">
      <c r="A41" s="9" t="s">
        <v>69</v>
      </c>
      <c r="B41" s="6"/>
      <c r="D41" s="117" t="s">
        <v>147</v>
      </c>
      <c r="E41" s="118"/>
    </row>
    <row r="42" spans="1:5" ht="12.75" customHeight="1">
      <c r="A42" s="9" t="s">
        <v>70</v>
      </c>
      <c r="B42" s="6"/>
      <c r="D42" s="117"/>
      <c r="E42" s="118"/>
    </row>
    <row r="43" spans="1:5" ht="12.75" customHeight="1">
      <c r="A43" s="9" t="s">
        <v>71</v>
      </c>
      <c r="B43" s="6"/>
      <c r="D43" s="107"/>
      <c r="E43" s="108"/>
    </row>
    <row r="44" spans="1:5" ht="12.75" customHeight="1">
      <c r="A44" s="9" t="s">
        <v>72</v>
      </c>
      <c r="B44" s="6"/>
      <c r="D44" s="19"/>
      <c r="E44" s="22"/>
    </row>
    <row r="45" spans="1:5" ht="12.75" customHeight="1">
      <c r="A45" s="9" t="s">
        <v>73</v>
      </c>
      <c r="B45" s="6"/>
      <c r="D45" s="109" t="s">
        <v>95</v>
      </c>
      <c r="E45" s="110"/>
    </row>
    <row r="46" spans="1:5" ht="12.75" customHeight="1">
      <c r="A46" s="9" t="s">
        <v>74</v>
      </c>
      <c r="B46" s="6"/>
      <c r="D46" s="109"/>
      <c r="E46" s="110"/>
    </row>
    <row r="47" spans="1:5" ht="12.75" customHeight="1" thickBot="1">
      <c r="A47" s="7" t="s">
        <v>1</v>
      </c>
      <c r="B47" s="8">
        <f>SUM(B18:B46)</f>
        <v>0</v>
      </c>
      <c r="D47" s="109"/>
      <c r="E47" s="110"/>
    </row>
    <row r="48" spans="4:5" ht="12.75" customHeight="1" thickBot="1" thickTop="1">
      <c r="D48" s="111"/>
      <c r="E48" s="112"/>
    </row>
    <row r="49" ht="12.75" customHeight="1">
      <c r="A49" s="17"/>
    </row>
    <row r="50" spans="1:5" ht="12.75" customHeight="1">
      <c r="A50" s="18" t="s">
        <v>88</v>
      </c>
      <c r="B50" s="1"/>
      <c r="D50" s="28" t="s">
        <v>89</v>
      </c>
      <c r="E50" s="31"/>
    </row>
    <row r="51" spans="1:5" ht="12.75" customHeight="1">
      <c r="A51" s="17"/>
      <c r="D51" s="30"/>
      <c r="E51" s="33"/>
    </row>
    <row r="52" spans="1:5" ht="12.75" customHeight="1">
      <c r="A52" s="18" t="s">
        <v>91</v>
      </c>
      <c r="B52" s="2"/>
      <c r="D52" s="28" t="s">
        <v>90</v>
      </c>
      <c r="E52" s="29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5">
    <mergeCell ref="D30:E31"/>
    <mergeCell ref="D33:E34"/>
    <mergeCell ref="D36:E39"/>
    <mergeCell ref="D41:E43"/>
    <mergeCell ref="D45:E48"/>
  </mergeCells>
  <printOptions/>
  <pageMargins left="0.25" right="0.25" top="0.75" bottom="0.75" header="0.3" footer="0.3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B31" sqref="B31"/>
    </sheetView>
  </sheetViews>
  <sheetFormatPr defaultColWidth="6.8515625" defaultRowHeight="12.75"/>
  <cols>
    <col min="1" max="1" width="38.421875" style="4" customWidth="1"/>
    <col min="2" max="2" width="11.28125" style="4" customWidth="1"/>
    <col min="3" max="3" width="5.140625" style="4" customWidth="1"/>
    <col min="4" max="4" width="30.57421875" style="4" customWidth="1"/>
    <col min="5" max="5" width="11.421875" style="4" customWidth="1"/>
    <col min="6" max="16384" width="6.8515625" style="4" customWidth="1"/>
  </cols>
  <sheetData>
    <row r="1" ht="12.75" customHeight="1">
      <c r="A1" s="3" t="s">
        <v>93</v>
      </c>
    </row>
    <row r="2" spans="1:5" ht="12.75" customHeight="1">
      <c r="A2" s="3" t="s">
        <v>94</v>
      </c>
      <c r="D2" s="23" t="s">
        <v>6</v>
      </c>
      <c r="E2" s="25"/>
    </row>
    <row r="3" spans="1:5" ht="12.75" customHeight="1">
      <c r="A3" s="4" t="str">
        <f>touko!A3</f>
        <v>Tilikausi 1.5.2023 - 30.4.2024</v>
      </c>
      <c r="D3" s="24" t="s">
        <v>0</v>
      </c>
      <c r="E3" s="26"/>
    </row>
    <row r="4" spans="4:5" ht="12.75" customHeight="1">
      <c r="D4" s="24" t="s">
        <v>92</v>
      </c>
      <c r="E4" s="25"/>
    </row>
    <row r="5" ht="12.75" customHeight="1"/>
    <row r="6" spans="1:4" ht="12.75" customHeight="1">
      <c r="A6" s="3" t="s">
        <v>9</v>
      </c>
      <c r="B6" s="3"/>
      <c r="C6" s="3"/>
      <c r="D6" s="3" t="s">
        <v>17</v>
      </c>
    </row>
    <row r="7" ht="12.75" customHeight="1"/>
    <row r="8" spans="1:5" ht="12.75" customHeight="1">
      <c r="A8" s="5" t="s">
        <v>7</v>
      </c>
      <c r="B8" s="6"/>
      <c r="D8" s="5" t="s">
        <v>75</v>
      </c>
      <c r="E8" s="6"/>
    </row>
    <row r="9" spans="1:5" ht="12.75" customHeight="1">
      <c r="A9" s="5" t="s">
        <v>8</v>
      </c>
      <c r="B9" s="6"/>
      <c r="D9" s="5" t="s">
        <v>76</v>
      </c>
      <c r="E9" s="6"/>
    </row>
    <row r="10" spans="1:5" ht="12.75" customHeight="1">
      <c r="A10" s="5" t="s">
        <v>18</v>
      </c>
      <c r="B10" s="6"/>
      <c r="D10" s="5" t="s">
        <v>77</v>
      </c>
      <c r="E10" s="6"/>
    </row>
    <row r="11" spans="1:5" ht="12.75" customHeight="1">
      <c r="A11" s="5" t="s">
        <v>19</v>
      </c>
      <c r="B11" s="6"/>
      <c r="D11" s="5" t="s">
        <v>78</v>
      </c>
      <c r="E11" s="6"/>
    </row>
    <row r="12" spans="1:5" ht="12.75" customHeight="1">
      <c r="A12" s="5" t="s">
        <v>20</v>
      </c>
      <c r="B12" s="6"/>
      <c r="D12" s="5" t="s">
        <v>79</v>
      </c>
      <c r="E12" s="6"/>
    </row>
    <row r="13" spans="1:5" ht="12.75" customHeight="1">
      <c r="A13" s="5" t="s">
        <v>21</v>
      </c>
      <c r="B13" s="6"/>
      <c r="D13" s="5" t="s">
        <v>80</v>
      </c>
      <c r="E13" s="6"/>
    </row>
    <row r="14" spans="1:5" ht="12.75" customHeight="1" thickBot="1">
      <c r="A14" s="7" t="s">
        <v>1</v>
      </c>
      <c r="B14" s="8">
        <f>SUM(B8:B13)</f>
        <v>0</v>
      </c>
      <c r="D14" s="7" t="s">
        <v>1</v>
      </c>
      <c r="E14" s="8">
        <f>SUM(E8:E13)</f>
        <v>0</v>
      </c>
    </row>
    <row r="15" ht="12.75" customHeight="1" thickTop="1"/>
    <row r="16" spans="1:4" ht="12.75" customHeight="1">
      <c r="A16" s="3" t="s">
        <v>10</v>
      </c>
      <c r="D16" s="3" t="s">
        <v>87</v>
      </c>
    </row>
    <row r="17" ht="12.75" customHeight="1"/>
    <row r="18" spans="1:5" ht="12.75" customHeight="1">
      <c r="A18" s="5" t="s">
        <v>48</v>
      </c>
      <c r="B18" s="6"/>
      <c r="D18" s="5" t="s">
        <v>81</v>
      </c>
      <c r="E18" s="6"/>
    </row>
    <row r="19" spans="1:5" ht="12.75" customHeight="1">
      <c r="A19" s="9" t="s">
        <v>49</v>
      </c>
      <c r="B19" s="6"/>
      <c r="D19" s="5" t="s">
        <v>82</v>
      </c>
      <c r="E19" s="6"/>
    </row>
    <row r="20" spans="1:5" ht="12.75" customHeight="1">
      <c r="A20" s="9" t="s">
        <v>50</v>
      </c>
      <c r="B20" s="6"/>
      <c r="D20" s="5" t="s">
        <v>83</v>
      </c>
      <c r="E20" s="6"/>
    </row>
    <row r="21" spans="1:5" ht="12.75" customHeight="1">
      <c r="A21" s="9" t="s">
        <v>51</v>
      </c>
      <c r="B21" s="6"/>
      <c r="D21" s="5" t="s">
        <v>84</v>
      </c>
      <c r="E21" s="6"/>
    </row>
    <row r="22" spans="1:5" ht="12.75" customHeight="1">
      <c r="A22" s="9"/>
      <c r="B22" s="6"/>
      <c r="D22" s="5" t="s">
        <v>85</v>
      </c>
      <c r="E22" s="6"/>
    </row>
    <row r="23" spans="1:5" ht="12.75" customHeight="1" thickBot="1">
      <c r="A23" s="9" t="s">
        <v>52</v>
      </c>
      <c r="B23" s="6"/>
      <c r="D23" s="7" t="s">
        <v>1</v>
      </c>
      <c r="E23" s="8">
        <f>SUM(E18:E22)</f>
        <v>0</v>
      </c>
    </row>
    <row r="24" spans="1:2" ht="12.75" customHeight="1" thickBot="1" thickTop="1">
      <c r="A24" s="9" t="s">
        <v>53</v>
      </c>
      <c r="B24" s="6"/>
    </row>
    <row r="25" spans="1:5" ht="12.75" customHeight="1">
      <c r="A25" s="9" t="s">
        <v>149</v>
      </c>
      <c r="B25" s="6"/>
      <c r="D25" s="10" t="s">
        <v>2</v>
      </c>
      <c r="E25" s="11">
        <f>maalis!E28</f>
        <v>0</v>
      </c>
    </row>
    <row r="26" spans="1:5" ht="12.75" customHeight="1">
      <c r="A26" s="9" t="s">
        <v>54</v>
      </c>
      <c r="B26" s="6"/>
      <c r="D26" s="12" t="s">
        <v>3</v>
      </c>
      <c r="E26" s="13">
        <f>B14+E14</f>
        <v>0</v>
      </c>
    </row>
    <row r="27" spans="1:5" ht="12.75" customHeight="1">
      <c r="A27" s="9" t="s">
        <v>55</v>
      </c>
      <c r="B27" s="6"/>
      <c r="D27" s="12" t="s">
        <v>4</v>
      </c>
      <c r="E27" s="14">
        <f>B47+E23</f>
        <v>0</v>
      </c>
    </row>
    <row r="28" spans="1:5" ht="12.75" customHeight="1" thickBot="1">
      <c r="A28" s="9" t="s">
        <v>56</v>
      </c>
      <c r="B28" s="6"/>
      <c r="D28" s="15" t="s">
        <v>5</v>
      </c>
      <c r="E28" s="16">
        <f>E25+E26-E27</f>
        <v>0</v>
      </c>
    </row>
    <row r="29" spans="1:2" ht="12.75" customHeight="1" thickBot="1">
      <c r="A29" s="9" t="s">
        <v>57</v>
      </c>
      <c r="B29" s="6"/>
    </row>
    <row r="30" spans="1:5" ht="12.75" customHeight="1">
      <c r="A30" s="9" t="s">
        <v>58</v>
      </c>
      <c r="B30" s="6"/>
      <c r="D30" s="113" t="s">
        <v>145</v>
      </c>
      <c r="E30" s="114"/>
    </row>
    <row r="31" spans="1:5" ht="12.75" customHeight="1">
      <c r="A31" s="9" t="s">
        <v>59</v>
      </c>
      <c r="B31" s="6"/>
      <c r="D31" s="115"/>
      <c r="E31" s="116"/>
    </row>
    <row r="32" spans="1:5" ht="12.75" customHeight="1">
      <c r="A32" s="9" t="s">
        <v>60</v>
      </c>
      <c r="B32" s="6"/>
      <c r="D32" s="19"/>
      <c r="E32" s="63"/>
    </row>
    <row r="33" spans="1:5" ht="12.75" customHeight="1">
      <c r="A33" s="9" t="s">
        <v>61</v>
      </c>
      <c r="B33" s="6"/>
      <c r="D33" s="105" t="s">
        <v>146</v>
      </c>
      <c r="E33" s="106"/>
    </row>
    <row r="34" spans="1:5" ht="12.75" customHeight="1">
      <c r="A34" s="9" t="s">
        <v>62</v>
      </c>
      <c r="B34" s="6"/>
      <c r="D34" s="107"/>
      <c r="E34" s="108"/>
    </row>
    <row r="35" spans="1:5" ht="12.75" customHeight="1">
      <c r="A35" s="9" t="s">
        <v>63</v>
      </c>
      <c r="B35" s="6"/>
      <c r="D35" s="19"/>
      <c r="E35" s="62"/>
    </row>
    <row r="36" spans="1:5" ht="12.75" customHeight="1">
      <c r="A36" s="9" t="s">
        <v>64</v>
      </c>
      <c r="B36" s="6"/>
      <c r="D36" s="105" t="s">
        <v>86</v>
      </c>
      <c r="E36" s="106"/>
    </row>
    <row r="37" spans="1:5" ht="12.75" customHeight="1">
      <c r="A37" s="9" t="s">
        <v>65</v>
      </c>
      <c r="B37" s="6"/>
      <c r="D37" s="105"/>
      <c r="E37" s="106"/>
    </row>
    <row r="38" spans="1:5" ht="12.75" customHeight="1">
      <c r="A38" s="9" t="s">
        <v>66</v>
      </c>
      <c r="B38" s="6"/>
      <c r="D38" s="105"/>
      <c r="E38" s="106"/>
    </row>
    <row r="39" spans="1:5" ht="12.75" customHeight="1">
      <c r="A39" s="9" t="s">
        <v>67</v>
      </c>
      <c r="B39" s="6"/>
      <c r="D39" s="105"/>
      <c r="E39" s="106"/>
    </row>
    <row r="40" spans="1:5" ht="12.75" customHeight="1">
      <c r="A40" s="9" t="s">
        <v>68</v>
      </c>
      <c r="B40" s="6"/>
      <c r="D40" s="19"/>
      <c r="E40" s="63"/>
    </row>
    <row r="41" spans="1:5" ht="12.75" customHeight="1">
      <c r="A41" s="9" t="s">
        <v>69</v>
      </c>
      <c r="B41" s="6"/>
      <c r="D41" s="117" t="s">
        <v>147</v>
      </c>
      <c r="E41" s="118"/>
    </row>
    <row r="42" spans="1:5" ht="12.75" customHeight="1">
      <c r="A42" s="9" t="s">
        <v>70</v>
      </c>
      <c r="B42" s="6"/>
      <c r="D42" s="117"/>
      <c r="E42" s="118"/>
    </row>
    <row r="43" spans="1:5" ht="12.75" customHeight="1">
      <c r="A43" s="9" t="s">
        <v>71</v>
      </c>
      <c r="B43" s="6"/>
      <c r="D43" s="107"/>
      <c r="E43" s="108"/>
    </row>
    <row r="44" spans="1:5" ht="12.75" customHeight="1">
      <c r="A44" s="9" t="s">
        <v>72</v>
      </c>
      <c r="B44" s="6"/>
      <c r="D44" s="19"/>
      <c r="E44" s="22"/>
    </row>
    <row r="45" spans="1:5" ht="12.75" customHeight="1">
      <c r="A45" s="9" t="s">
        <v>73</v>
      </c>
      <c r="B45" s="6"/>
      <c r="D45" s="109" t="s">
        <v>95</v>
      </c>
      <c r="E45" s="110"/>
    </row>
    <row r="46" spans="1:5" ht="12.75" customHeight="1">
      <c r="A46" s="9" t="s">
        <v>74</v>
      </c>
      <c r="B46" s="6"/>
      <c r="D46" s="109"/>
      <c r="E46" s="110"/>
    </row>
    <row r="47" spans="1:5" ht="12.75" customHeight="1" thickBot="1">
      <c r="A47" s="7" t="s">
        <v>1</v>
      </c>
      <c r="B47" s="8">
        <f>SUM(B18:B46)</f>
        <v>0</v>
      </c>
      <c r="D47" s="109"/>
      <c r="E47" s="110"/>
    </row>
    <row r="48" spans="4:5" ht="12.75" customHeight="1" thickBot="1" thickTop="1">
      <c r="D48" s="111"/>
      <c r="E48" s="112"/>
    </row>
    <row r="49" ht="12.75" customHeight="1">
      <c r="A49" s="17"/>
    </row>
    <row r="50" spans="1:5" ht="12.75" customHeight="1">
      <c r="A50" s="18" t="s">
        <v>88</v>
      </c>
      <c r="B50" s="1"/>
      <c r="D50" s="28" t="s">
        <v>89</v>
      </c>
      <c r="E50" s="31"/>
    </row>
    <row r="51" spans="1:5" ht="12.75" customHeight="1">
      <c r="A51" s="17"/>
      <c r="D51" s="30"/>
      <c r="E51" s="33"/>
    </row>
    <row r="52" spans="1:5" ht="12.75" customHeight="1">
      <c r="A52" s="18" t="s">
        <v>91</v>
      </c>
      <c r="B52" s="2"/>
      <c r="D52" s="28" t="s">
        <v>90</v>
      </c>
      <c r="E52" s="29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5">
    <mergeCell ref="D30:E31"/>
    <mergeCell ref="D33:E34"/>
    <mergeCell ref="D36:E39"/>
    <mergeCell ref="D41:E43"/>
    <mergeCell ref="D45:E48"/>
  </mergeCells>
  <printOptions/>
  <pageMargins left="0.25" right="0.25" top="0.75" bottom="0.75" header="0.3" footer="0.3"/>
  <pageSetup fitToHeight="1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52"/>
  <sheetViews>
    <sheetView zoomScalePageLayoutView="0" workbookViewId="0" topLeftCell="A4">
      <selection activeCell="A26" sqref="A26"/>
    </sheetView>
  </sheetViews>
  <sheetFormatPr defaultColWidth="6.8515625" defaultRowHeight="12.75"/>
  <cols>
    <col min="1" max="1" width="38.421875" style="4" customWidth="1"/>
    <col min="2" max="2" width="11.28125" style="4" customWidth="1"/>
    <col min="3" max="3" width="5.140625" style="4" customWidth="1"/>
    <col min="4" max="4" width="30.57421875" style="4" customWidth="1"/>
    <col min="5" max="5" width="11.421875" style="4" customWidth="1"/>
    <col min="6" max="16384" width="6.8515625" style="4" customWidth="1"/>
  </cols>
  <sheetData>
    <row r="1" ht="12.75" customHeight="1">
      <c r="A1" s="3" t="s">
        <v>93</v>
      </c>
    </row>
    <row r="2" spans="1:5" ht="12.75" customHeight="1">
      <c r="A2" s="3" t="s">
        <v>94</v>
      </c>
      <c r="D2" s="23" t="s">
        <v>6</v>
      </c>
      <c r="E2" s="25"/>
    </row>
    <row r="3" spans="1:5" ht="12.75" customHeight="1">
      <c r="A3" s="4" t="str">
        <f>touko!A3</f>
        <v>Tilikausi 1.5.2023 - 30.4.2024</v>
      </c>
      <c r="D3" s="24" t="s">
        <v>0</v>
      </c>
      <c r="E3" s="26"/>
    </row>
    <row r="4" spans="4:5" ht="12.75" customHeight="1">
      <c r="D4" s="24" t="s">
        <v>92</v>
      </c>
      <c r="E4" s="25"/>
    </row>
    <row r="5" ht="12.75" customHeight="1"/>
    <row r="6" spans="1:4" ht="12.75" customHeight="1">
      <c r="A6" s="3" t="s">
        <v>9</v>
      </c>
      <c r="B6" s="3"/>
      <c r="C6" s="3"/>
      <c r="D6" s="3" t="s">
        <v>17</v>
      </c>
    </row>
    <row r="7" ht="12.75" customHeight="1"/>
    <row r="8" spans="1:5" ht="12.75" customHeight="1">
      <c r="A8" s="5" t="s">
        <v>7</v>
      </c>
      <c r="B8" s="6">
        <f>touko!B8+kesä!B8+heinä!B8+elo!B8+syys!B8+loka!B8+marras!B8+joulu!B8+tammi!B8+helmi!B8+maalis!B8+huhti!B8</f>
        <v>0</v>
      </c>
      <c r="D8" s="5" t="s">
        <v>75</v>
      </c>
      <c r="E8" s="6">
        <f>touko!E8+kesä!E8+heinä!E8+elo!E8+syys!E8+loka!E8+marras!E8+joulu!E8+tammi!E8+helmi!E8+maalis!E8+huhti!E8</f>
        <v>0</v>
      </c>
    </row>
    <row r="9" spans="1:5" ht="12.75" customHeight="1">
      <c r="A9" s="5" t="s">
        <v>8</v>
      </c>
      <c r="B9" s="6">
        <f>touko!B9+kesä!B9+heinä!B9+elo!B9+syys!B9+loka!B9+marras!B9+joulu!B9+tammi!B9+helmi!B9+maalis!B9+huhti!B9</f>
        <v>0</v>
      </c>
      <c r="D9" s="5" t="s">
        <v>76</v>
      </c>
      <c r="E9" s="6">
        <f>touko!E9+kesä!E9+heinä!E9+elo!E9+syys!E9+loka!E9+marras!E9+joulu!E9+tammi!E9+helmi!E9+maalis!E9+huhti!E9</f>
        <v>0</v>
      </c>
    </row>
    <row r="10" spans="1:5" ht="12.75" customHeight="1">
      <c r="A10" s="5" t="s">
        <v>18</v>
      </c>
      <c r="B10" s="6">
        <f>touko!B10+kesä!B10+heinä!B10+elo!B10+syys!B10+loka!B10+marras!B10+joulu!B10+tammi!B10+helmi!B10+maalis!B10+huhti!B10</f>
        <v>0</v>
      </c>
      <c r="D10" s="5" t="s">
        <v>77</v>
      </c>
      <c r="E10" s="6">
        <f>touko!E10+kesä!E10+heinä!E10+elo!E10+syys!E10+loka!E10+marras!E10+joulu!E10+tammi!E10+helmi!E10+maalis!E10+huhti!E10</f>
        <v>0</v>
      </c>
    </row>
    <row r="11" spans="1:5" ht="12.75" customHeight="1">
      <c r="A11" s="5" t="s">
        <v>19</v>
      </c>
      <c r="B11" s="6">
        <f>touko!B11+kesä!B11+heinä!B11+elo!B11+syys!B11+loka!B11+marras!B11+joulu!B11+tammi!B11+helmi!B11+maalis!B11+huhti!B11</f>
        <v>0</v>
      </c>
      <c r="D11" s="5" t="s">
        <v>78</v>
      </c>
      <c r="E11" s="6">
        <f>touko!E11+kesä!E11+heinä!E11+elo!E11+syys!E11+loka!E11+marras!E11+joulu!E11+tammi!E11+helmi!E11+maalis!E11+huhti!E11</f>
        <v>0</v>
      </c>
    </row>
    <row r="12" spans="1:5" ht="12.75" customHeight="1">
      <c r="A12" s="5" t="s">
        <v>20</v>
      </c>
      <c r="B12" s="6">
        <f>touko!B12+kesä!B12+heinä!B12+elo!B12+syys!B12+loka!B12+marras!B12+joulu!B12+tammi!B12+helmi!B12+maalis!B12+huhti!B12</f>
        <v>0</v>
      </c>
      <c r="D12" s="5" t="s">
        <v>79</v>
      </c>
      <c r="E12" s="6">
        <f>touko!E12+kesä!E12+heinä!E12+elo!E12+syys!E12+loka!E12+marras!E12+joulu!E12+tammi!E12+helmi!E12+maalis!E12+huhti!E12</f>
        <v>0</v>
      </c>
    </row>
    <row r="13" spans="1:5" ht="12.75" customHeight="1">
      <c r="A13" s="5" t="s">
        <v>21</v>
      </c>
      <c r="B13" s="6">
        <f>touko!B13+kesä!B13+heinä!B13+elo!B13+syys!B13+loka!B13+marras!B13+joulu!B13+tammi!B13+helmi!B13+maalis!B13+huhti!B13</f>
        <v>0</v>
      </c>
      <c r="D13" s="5" t="s">
        <v>80</v>
      </c>
      <c r="E13" s="6">
        <f>touko!E13+kesä!E13+heinä!E13+elo!E13+syys!E13+loka!E13+marras!E13+joulu!E13+tammi!E13+helmi!E13+maalis!E13+huhti!E13</f>
        <v>0</v>
      </c>
    </row>
    <row r="14" spans="1:5" ht="12.75" customHeight="1" thickBot="1">
      <c r="A14" s="7" t="s">
        <v>1</v>
      </c>
      <c r="B14" s="8">
        <f>SUM(B8:B13)</f>
        <v>0</v>
      </c>
      <c r="D14" s="7" t="s">
        <v>1</v>
      </c>
      <c r="E14" s="8">
        <f>SUM(E8:E13)</f>
        <v>0</v>
      </c>
    </row>
    <row r="15" ht="12.75" customHeight="1" thickTop="1"/>
    <row r="16" spans="1:4" ht="12.75" customHeight="1">
      <c r="A16" s="3" t="s">
        <v>10</v>
      </c>
      <c r="D16" s="3" t="s">
        <v>87</v>
      </c>
    </row>
    <row r="17" ht="12.75" customHeight="1"/>
    <row r="18" spans="1:5" ht="12.75" customHeight="1">
      <c r="A18" s="5" t="s">
        <v>48</v>
      </c>
      <c r="B18" s="6">
        <f>touko!B18+kesä!B18+heinä!B18+elo!B18+syys!B18+loka!B18+marras!B18+joulu!B18+tammi!B18+helmi!B18+maalis!B18+huhti!B18</f>
        <v>0</v>
      </c>
      <c r="D18" s="5" t="s">
        <v>81</v>
      </c>
      <c r="E18" s="6">
        <f>touko!E18+kesä!E18+heinä!E18+elo!E18+syys!E18+loka!E18+marras!E18+joulu!E18+tammi!E18+helmi!E18+maalis!E18+huhti!E18</f>
        <v>0</v>
      </c>
    </row>
    <row r="19" spans="1:5" ht="12.75" customHeight="1">
      <c r="A19" s="9" t="s">
        <v>49</v>
      </c>
      <c r="B19" s="6">
        <f>touko!B19+kesä!B19+heinä!B19+elo!B19+syys!B19+loka!B19+marras!B19+joulu!B19+tammi!B19+helmi!B19+maalis!B19+huhti!B19</f>
        <v>0</v>
      </c>
      <c r="D19" s="5" t="s">
        <v>82</v>
      </c>
      <c r="E19" s="6">
        <f>touko!E19+kesä!E19+heinä!E19+elo!E19+syys!E19+loka!E19+marras!E19+joulu!E19+tammi!E19+helmi!E19+maalis!E19+huhti!E19</f>
        <v>0</v>
      </c>
    </row>
    <row r="20" spans="1:5" ht="12.75" customHeight="1">
      <c r="A20" s="9" t="s">
        <v>50</v>
      </c>
      <c r="B20" s="6">
        <f>touko!B20+kesä!B20+heinä!B20+elo!B20+syys!B20+loka!B20+marras!B20+joulu!B20+tammi!B20+helmi!B20+maalis!B20+huhti!B20</f>
        <v>0</v>
      </c>
      <c r="D20" s="5" t="s">
        <v>83</v>
      </c>
      <c r="E20" s="6">
        <f>touko!E20+kesä!E20+heinä!E20+elo!E20+syys!E20+loka!E20+marras!E20+joulu!E20+tammi!E20+helmi!E20+maalis!E20+huhti!E20</f>
        <v>0</v>
      </c>
    </row>
    <row r="21" spans="1:5" ht="12.75" customHeight="1">
      <c r="A21" s="9" t="s">
        <v>51</v>
      </c>
      <c r="B21" s="6">
        <f>touko!B21+kesä!B21+heinä!B21+elo!B21+syys!B21+loka!B21+marras!B21+joulu!B21+tammi!B21+helmi!B21+maalis!B21+huhti!B21</f>
        <v>0</v>
      </c>
      <c r="D21" s="5" t="s">
        <v>84</v>
      </c>
      <c r="E21" s="6">
        <f>touko!E21+kesä!E21+heinä!E21+elo!E21+syys!E21+loka!E21+marras!E21+joulu!E21+tammi!E21+helmi!E21+maalis!E21+huhti!E21</f>
        <v>0</v>
      </c>
    </row>
    <row r="22" spans="1:5" ht="12.75" customHeight="1">
      <c r="A22" s="9"/>
      <c r="B22" s="6">
        <f>touko!B22+kesä!B22+heinä!B22+elo!B22+syys!B22+loka!B22+marras!B22+joulu!B22+tammi!B22+helmi!B22+maalis!B22+huhti!B22</f>
        <v>0</v>
      </c>
      <c r="D22" s="5" t="s">
        <v>85</v>
      </c>
      <c r="E22" s="6">
        <f>touko!E22+kesä!E22+heinä!E22+elo!E22+syys!E22+loka!E22+marras!E22+joulu!E22+tammi!E22+helmi!E22+maalis!E22+huhti!E22</f>
        <v>0</v>
      </c>
    </row>
    <row r="23" spans="1:5" ht="12.75" customHeight="1" thickBot="1">
      <c r="A23" s="9" t="s">
        <v>52</v>
      </c>
      <c r="B23" s="6">
        <f>touko!B23+kesä!B23+heinä!B23+elo!B23+syys!B23+loka!B23+marras!B23+joulu!B23+tammi!B23+helmi!B23+maalis!B23+huhti!B23</f>
        <v>0</v>
      </c>
      <c r="D23" s="7" t="s">
        <v>1</v>
      </c>
      <c r="E23" s="8">
        <f>SUM(E18:E22)</f>
        <v>0</v>
      </c>
    </row>
    <row r="24" spans="1:2" ht="12.75" customHeight="1" thickBot="1" thickTop="1">
      <c r="A24" s="9" t="s">
        <v>53</v>
      </c>
      <c r="B24" s="6">
        <f>touko!B24+kesä!B24+heinä!B24+elo!B24+syys!B24+loka!B24+marras!B24+joulu!B24+tammi!B24+helmi!B24+maalis!B24+huhti!B24</f>
        <v>0</v>
      </c>
    </row>
    <row r="25" spans="1:5" ht="12.75" customHeight="1">
      <c r="A25" s="9" t="s">
        <v>149</v>
      </c>
      <c r="B25" s="6">
        <f>touko!B26+kesä!B25+heinä!B25+elo!B25+syys!B25+loka!B25+marras!B25+joulu!B25+tammi!B25+helmi!B25+maalis!B25+huhti!B25</f>
        <v>0</v>
      </c>
      <c r="D25" s="10" t="s">
        <v>2</v>
      </c>
      <c r="E25" s="11">
        <f>(touko!E26)</f>
        <v>0</v>
      </c>
    </row>
    <row r="26" spans="1:5" ht="12.75" customHeight="1">
      <c r="A26" s="9" t="s">
        <v>54</v>
      </c>
      <c r="B26" s="6">
        <f>touko!B27+kesä!B26+heinä!B26+elo!B26+syys!B26+loka!B26+marras!B26+joulu!B26+tammi!B26+helmi!B26+maalis!B26+huhti!B26</f>
        <v>0</v>
      </c>
      <c r="D26" s="12" t="s">
        <v>3</v>
      </c>
      <c r="E26" s="13">
        <f>B14+E14</f>
        <v>0</v>
      </c>
    </row>
    <row r="27" spans="1:5" ht="12.75" customHeight="1">
      <c r="A27" s="9" t="s">
        <v>55</v>
      </c>
      <c r="B27" s="6">
        <f>touko!B28+kesä!B27+heinä!B27+elo!B27+syys!B27+loka!B27+marras!B27+joulu!B27+tammi!B27+helmi!B27+maalis!B27+huhti!B27</f>
        <v>0</v>
      </c>
      <c r="D27" s="12" t="s">
        <v>4</v>
      </c>
      <c r="E27" s="14">
        <f>B47+E23</f>
        <v>0</v>
      </c>
    </row>
    <row r="28" spans="1:5" ht="12.75" customHeight="1" thickBot="1">
      <c r="A28" s="9" t="s">
        <v>56</v>
      </c>
      <c r="B28" s="6">
        <f>touko!B29+kesä!B28+heinä!B28+elo!B28+syys!B28+loka!B28+marras!B28+joulu!B28+tammi!B28+helmi!B28+maalis!B28+huhti!B28</f>
        <v>0</v>
      </c>
      <c r="D28" s="15" t="s">
        <v>5</v>
      </c>
      <c r="E28" s="16">
        <f>E25+E26-E27</f>
        <v>0</v>
      </c>
    </row>
    <row r="29" spans="1:2" ht="12.75" customHeight="1" thickBot="1">
      <c r="A29" s="9" t="s">
        <v>57</v>
      </c>
      <c r="B29" s="6">
        <f>touko!B30+kesä!B29+heinä!B29+elo!B29+syys!B29+loka!B29+marras!B29+joulu!B29+tammi!B29+helmi!B29+maalis!B29+huhti!B29</f>
        <v>0</v>
      </c>
    </row>
    <row r="30" spans="1:5" ht="12.75" customHeight="1">
      <c r="A30" s="9" t="s">
        <v>58</v>
      </c>
      <c r="B30" s="6">
        <f>touko!B31+kesä!B30+heinä!B30+elo!B30+syys!B30+loka!B30+marras!B30+joulu!B30+tammi!B30+helmi!B30+maalis!B30+huhti!B30</f>
        <v>0</v>
      </c>
      <c r="D30" s="113" t="s">
        <v>145</v>
      </c>
      <c r="E30" s="114"/>
    </row>
    <row r="31" spans="1:5" ht="12.75" customHeight="1">
      <c r="A31" s="9" t="s">
        <v>59</v>
      </c>
      <c r="B31" s="6">
        <f>touko!B32+kesä!B31+heinä!B31+elo!B31+syys!B31+loka!B31+marras!B31+joulu!B31+tammi!B31+helmi!B31+maalis!B31+huhti!B31</f>
        <v>0</v>
      </c>
      <c r="D31" s="115"/>
      <c r="E31" s="116"/>
    </row>
    <row r="32" spans="1:5" ht="12.75" customHeight="1">
      <c r="A32" s="9" t="s">
        <v>60</v>
      </c>
      <c r="B32" s="6">
        <f>touko!B33+kesä!B32+heinä!B32+elo!B32+syys!B32+loka!B32+marras!B32+joulu!B32+tammi!B32+helmi!B32+maalis!B32+huhti!B32</f>
        <v>0</v>
      </c>
      <c r="D32" s="19"/>
      <c r="E32" s="63"/>
    </row>
    <row r="33" spans="1:5" ht="12.75" customHeight="1">
      <c r="A33" s="9" t="s">
        <v>61</v>
      </c>
      <c r="B33" s="6">
        <f>touko!B34+kesä!B33+heinä!B33+elo!B33+syys!B33+loka!B33+marras!B33+joulu!B33+tammi!B33+helmi!B33+maalis!B33+huhti!B33</f>
        <v>0</v>
      </c>
      <c r="D33" s="105" t="s">
        <v>146</v>
      </c>
      <c r="E33" s="106"/>
    </row>
    <row r="34" spans="1:5" ht="12.75" customHeight="1">
      <c r="A34" s="9" t="s">
        <v>62</v>
      </c>
      <c r="B34" s="6">
        <f>touko!B35+kesä!B34+heinä!B34+elo!B34+syys!B34+loka!B34+marras!B34+joulu!B34+tammi!B34+helmi!B34+maalis!B34+huhti!B34</f>
        <v>0</v>
      </c>
      <c r="D34" s="107"/>
      <c r="E34" s="108"/>
    </row>
    <row r="35" spans="1:5" ht="12.75" customHeight="1">
      <c r="A35" s="9" t="s">
        <v>63</v>
      </c>
      <c r="B35" s="6">
        <f>touko!B36+kesä!B35+heinä!B35+elo!B35+syys!B35+loka!B35+marras!B35+joulu!B35+tammi!B35+helmi!B35+maalis!B35+huhti!B35</f>
        <v>0</v>
      </c>
      <c r="D35" s="19"/>
      <c r="E35" s="62"/>
    </row>
    <row r="36" spans="1:5" ht="12.75" customHeight="1">
      <c r="A36" s="9" t="s">
        <v>64</v>
      </c>
      <c r="B36" s="6">
        <f>touko!B37+kesä!B36+heinä!B36+elo!B36+syys!B36+loka!B36+marras!B36+joulu!B36+tammi!B36+helmi!B36+maalis!B36+huhti!B36</f>
        <v>0</v>
      </c>
      <c r="D36" s="105" t="s">
        <v>86</v>
      </c>
      <c r="E36" s="106"/>
    </row>
    <row r="37" spans="1:5" ht="12.75" customHeight="1">
      <c r="A37" s="9" t="s">
        <v>65</v>
      </c>
      <c r="B37" s="6">
        <f>touko!B38+kesä!B37+heinä!B37+elo!B37+syys!B37+loka!B37+marras!B37+joulu!B37+tammi!B37+helmi!B37+maalis!B37+huhti!B37</f>
        <v>0</v>
      </c>
      <c r="D37" s="105"/>
      <c r="E37" s="106"/>
    </row>
    <row r="38" spans="1:5" ht="12.75" customHeight="1">
      <c r="A38" s="9" t="s">
        <v>66</v>
      </c>
      <c r="B38" s="6">
        <f>touko!B39+kesä!B38+heinä!B38+elo!B38+syys!B38+loka!B38+marras!B38+joulu!B38+tammi!B38+helmi!B38+maalis!B38+huhti!B38</f>
        <v>0</v>
      </c>
      <c r="D38" s="105"/>
      <c r="E38" s="106"/>
    </row>
    <row r="39" spans="1:5" ht="12.75" customHeight="1">
      <c r="A39" s="9" t="s">
        <v>67</v>
      </c>
      <c r="B39" s="6">
        <f>touko!B40+kesä!B39+heinä!B39+elo!B39+syys!B39+loka!B39+marras!B39+joulu!B39+tammi!B39+helmi!B39+maalis!B39+huhti!B39</f>
        <v>0</v>
      </c>
      <c r="D39" s="105"/>
      <c r="E39" s="106"/>
    </row>
    <row r="40" spans="1:5" ht="12.75" customHeight="1">
      <c r="A40" s="9" t="s">
        <v>68</v>
      </c>
      <c r="B40" s="6">
        <f>touko!B41+kesä!B40+heinä!B40+elo!B40+syys!B40+loka!B40+marras!B40+joulu!B40+tammi!B40+helmi!B40+maalis!B40+huhti!B40</f>
        <v>0</v>
      </c>
      <c r="D40" s="19"/>
      <c r="E40" s="63"/>
    </row>
    <row r="41" spans="1:5" ht="12.75" customHeight="1">
      <c r="A41" s="9" t="s">
        <v>69</v>
      </c>
      <c r="B41" s="6">
        <f>touko!B42+kesä!B41+heinä!B41+elo!B41+syys!B41+loka!B41+marras!B41+joulu!B41+tammi!B41+helmi!B41+maalis!B41+huhti!B41</f>
        <v>0</v>
      </c>
      <c r="D41" s="117" t="s">
        <v>147</v>
      </c>
      <c r="E41" s="118"/>
    </row>
    <row r="42" spans="1:5" ht="12.75" customHeight="1">
      <c r="A42" s="9" t="s">
        <v>70</v>
      </c>
      <c r="B42" s="6">
        <f>touko!B43+kesä!B42+heinä!B42+elo!B42+syys!B42+loka!B42+marras!B42+joulu!B42+tammi!B42+helmi!B42+maalis!B42+huhti!B42</f>
        <v>0</v>
      </c>
      <c r="D42" s="117"/>
      <c r="E42" s="118"/>
    </row>
    <row r="43" spans="1:5" ht="12.75" customHeight="1">
      <c r="A43" s="9" t="s">
        <v>71</v>
      </c>
      <c r="B43" s="6">
        <f>touko!B44+kesä!B43+heinä!B43+elo!B43+syys!B43+loka!B43+marras!B43+joulu!B43+tammi!B43+helmi!B43+maalis!B43+huhti!B43</f>
        <v>0</v>
      </c>
      <c r="D43" s="107"/>
      <c r="E43" s="108"/>
    </row>
    <row r="44" spans="1:5" ht="12.75" customHeight="1">
      <c r="A44" s="9" t="s">
        <v>72</v>
      </c>
      <c r="B44" s="6">
        <f>touko!B45+kesä!B44+heinä!B44+elo!B44+syys!B44+loka!B44+marras!B44+joulu!B44+tammi!B44+helmi!B44+maalis!B44+huhti!B44</f>
        <v>0</v>
      </c>
      <c r="D44" s="19"/>
      <c r="E44" s="22"/>
    </row>
    <row r="45" spans="1:5" ht="12.75" customHeight="1">
      <c r="A45" s="9" t="s">
        <v>73</v>
      </c>
      <c r="B45" s="6">
        <f>touko!B46+kesä!B45+heinä!B45+elo!B45+syys!B45+loka!B45+marras!B45+joulu!B45+tammi!B45+helmi!B45+maalis!B45+huhti!B45</f>
        <v>0</v>
      </c>
      <c r="D45" s="109" t="s">
        <v>95</v>
      </c>
      <c r="E45" s="110"/>
    </row>
    <row r="46" spans="1:5" ht="12.75" customHeight="1">
      <c r="A46" s="9" t="s">
        <v>74</v>
      </c>
      <c r="B46" s="6">
        <f>touko!B47+kesä!B46+heinä!B46+elo!B46+syys!B46+loka!B46+marras!B46+joulu!B46+tammi!B46+helmi!B46+maalis!B46+huhti!B46</f>
        <v>0</v>
      </c>
      <c r="D46" s="109"/>
      <c r="E46" s="110"/>
    </row>
    <row r="47" spans="1:5" ht="12.75" customHeight="1" thickBot="1">
      <c r="A47" s="7" t="s">
        <v>1</v>
      </c>
      <c r="B47" s="8">
        <f>SUM(B18:B46)</f>
        <v>0</v>
      </c>
      <c r="D47" s="109"/>
      <c r="E47" s="110"/>
    </row>
    <row r="48" spans="4:5" ht="12.75" customHeight="1" thickBot="1" thickTop="1">
      <c r="D48" s="111"/>
      <c r="E48" s="112"/>
    </row>
    <row r="49" ht="12.75" customHeight="1">
      <c r="A49" s="17"/>
    </row>
    <row r="50" spans="1:5" ht="12.75" customHeight="1">
      <c r="A50" s="18" t="s">
        <v>88</v>
      </c>
      <c r="B50" s="1"/>
      <c r="D50" s="28" t="s">
        <v>89</v>
      </c>
      <c r="E50" s="31"/>
    </row>
    <row r="51" spans="1:5" ht="12.75" customHeight="1">
      <c r="A51" s="17"/>
      <c r="D51" s="30"/>
      <c r="E51" s="33"/>
    </row>
    <row r="52" spans="1:5" ht="12.75" customHeight="1">
      <c r="A52" s="18" t="s">
        <v>91</v>
      </c>
      <c r="B52" s="2"/>
      <c r="D52" s="28" t="s">
        <v>90</v>
      </c>
      <c r="E52" s="29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5">
    <mergeCell ref="D30:E31"/>
    <mergeCell ref="D33:E34"/>
    <mergeCell ref="D36:E39"/>
    <mergeCell ref="D41:E43"/>
    <mergeCell ref="D45:E48"/>
  </mergeCells>
  <printOptions/>
  <pageMargins left="0.25" right="0.25" top="0.75" bottom="0.75" header="0.3" footer="0.3"/>
  <pageSetup fitToHeight="1" fitToWidth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50"/>
  <sheetViews>
    <sheetView zoomScalePageLayoutView="0" workbookViewId="0" topLeftCell="A7">
      <selection activeCell="B24" sqref="B24"/>
    </sheetView>
  </sheetViews>
  <sheetFormatPr defaultColWidth="9.140625" defaultRowHeight="12.75"/>
  <cols>
    <col min="1" max="1" width="9.140625" style="36" customWidth="1"/>
    <col min="2" max="2" width="34.28125" style="36" customWidth="1"/>
    <col min="3" max="3" width="71.00390625" style="36" customWidth="1"/>
    <col min="4" max="4" width="9.140625" style="36" customWidth="1"/>
    <col min="5" max="16384" width="9.140625" style="37" customWidth="1"/>
  </cols>
  <sheetData>
    <row r="3" spans="1:3" ht="13.5" thickBot="1">
      <c r="A3" s="34" t="s">
        <v>96</v>
      </c>
      <c r="B3" s="34" t="s">
        <v>97</v>
      </c>
      <c r="C3" s="35" t="s">
        <v>98</v>
      </c>
    </row>
    <row r="4" spans="1:3" ht="12.75">
      <c r="A4" s="64">
        <v>3000</v>
      </c>
      <c r="B4" s="65" t="s">
        <v>11</v>
      </c>
      <c r="C4" s="66" t="s">
        <v>99</v>
      </c>
    </row>
    <row r="5" spans="1:3" ht="12.75">
      <c r="A5" s="67">
        <v>3035</v>
      </c>
      <c r="B5" s="68" t="s">
        <v>12</v>
      </c>
      <c r="C5" s="69" t="s">
        <v>100</v>
      </c>
    </row>
    <row r="6" spans="1:3" ht="12.75">
      <c r="A6" s="67">
        <v>3036</v>
      </c>
      <c r="B6" s="68" t="s">
        <v>13</v>
      </c>
      <c r="C6" s="69" t="s">
        <v>101</v>
      </c>
    </row>
    <row r="7" spans="1:3" ht="12.75">
      <c r="A7" s="67">
        <v>3037</v>
      </c>
      <c r="B7" s="68" t="s">
        <v>14</v>
      </c>
      <c r="C7" s="69" t="s">
        <v>102</v>
      </c>
    </row>
    <row r="8" spans="1:3" ht="12.75">
      <c r="A8" s="68">
        <v>3038</v>
      </c>
      <c r="B8" s="68" t="s">
        <v>142</v>
      </c>
      <c r="C8" s="70" t="s">
        <v>143</v>
      </c>
    </row>
    <row r="9" spans="1:3" ht="12.75">
      <c r="A9" s="67">
        <v>3039</v>
      </c>
      <c r="B9" s="68" t="s">
        <v>15</v>
      </c>
      <c r="C9" s="69" t="s">
        <v>103</v>
      </c>
    </row>
    <row r="10" spans="1:3" ht="13.5" thickBot="1">
      <c r="A10" s="71">
        <v>3045</v>
      </c>
      <c r="B10" s="72" t="s">
        <v>16</v>
      </c>
      <c r="C10" s="73"/>
    </row>
    <row r="11" spans="1:3" ht="12.75">
      <c r="A11" s="74">
        <v>3600</v>
      </c>
      <c r="B11" s="75" t="s">
        <v>22</v>
      </c>
      <c r="C11" s="76" t="s">
        <v>104</v>
      </c>
    </row>
    <row r="12" spans="1:3" ht="12.75">
      <c r="A12" s="77">
        <v>3601</v>
      </c>
      <c r="B12" s="78" t="s">
        <v>23</v>
      </c>
      <c r="C12" s="79" t="s">
        <v>105</v>
      </c>
    </row>
    <row r="13" spans="1:3" ht="12.75">
      <c r="A13" s="77">
        <v>3602</v>
      </c>
      <c r="B13" s="78" t="s">
        <v>24</v>
      </c>
      <c r="C13" s="79" t="s">
        <v>104</v>
      </c>
    </row>
    <row r="14" spans="1:3" ht="13.5" thickBot="1">
      <c r="A14" s="80">
        <v>3603</v>
      </c>
      <c r="B14" s="81" t="s">
        <v>25</v>
      </c>
      <c r="C14" s="82" t="s">
        <v>105</v>
      </c>
    </row>
    <row r="15" spans="1:3" ht="13.5" thickBot="1">
      <c r="A15" s="83">
        <v>3800</v>
      </c>
      <c r="B15" s="84" t="s">
        <v>26</v>
      </c>
      <c r="C15" s="85" t="s">
        <v>106</v>
      </c>
    </row>
    <row r="16" spans="1:3" ht="12.75">
      <c r="A16" s="74">
        <v>3901</v>
      </c>
      <c r="B16" s="75" t="s">
        <v>27</v>
      </c>
      <c r="C16" s="76" t="s">
        <v>107</v>
      </c>
    </row>
    <row r="17" spans="1:3" ht="12.75">
      <c r="A17" s="78">
        <v>3903</v>
      </c>
      <c r="B17" s="78" t="s">
        <v>148</v>
      </c>
      <c r="C17" s="86"/>
    </row>
    <row r="18" spans="1:3" ht="12.75">
      <c r="A18" s="77">
        <v>3904</v>
      </c>
      <c r="B18" s="78" t="s">
        <v>28</v>
      </c>
      <c r="C18" s="79"/>
    </row>
    <row r="19" spans="1:3" ht="12.75">
      <c r="A19" s="77">
        <v>3905</v>
      </c>
      <c r="B19" s="78" t="s">
        <v>29</v>
      </c>
      <c r="C19" s="79"/>
    </row>
    <row r="20" spans="1:3" ht="12.75">
      <c r="A20" s="77">
        <v>3906</v>
      </c>
      <c r="B20" s="78" t="s">
        <v>30</v>
      </c>
      <c r="C20" s="79" t="s">
        <v>108</v>
      </c>
    </row>
    <row r="21" spans="1:3" ht="12.75">
      <c r="A21" s="77">
        <v>3907</v>
      </c>
      <c r="B21" s="78" t="s">
        <v>31</v>
      </c>
      <c r="C21" s="79" t="s">
        <v>137</v>
      </c>
    </row>
    <row r="22" spans="1:3" ht="12.75">
      <c r="A22" s="77">
        <v>3908</v>
      </c>
      <c r="B22" s="78" t="s">
        <v>32</v>
      </c>
      <c r="C22" s="79" t="s">
        <v>109</v>
      </c>
    </row>
    <row r="23" spans="1:3" ht="12.75">
      <c r="A23" s="77">
        <v>3909</v>
      </c>
      <c r="B23" s="78" t="s">
        <v>33</v>
      </c>
      <c r="C23" s="79" t="s">
        <v>136</v>
      </c>
    </row>
    <row r="24" spans="1:3" ht="12.75">
      <c r="A24" s="77">
        <v>3910</v>
      </c>
      <c r="B24" s="78" t="s">
        <v>150</v>
      </c>
      <c r="C24" s="79" t="s">
        <v>138</v>
      </c>
    </row>
    <row r="25" spans="1:3" ht="12.75">
      <c r="A25" s="77">
        <v>3911</v>
      </c>
      <c r="B25" s="78" t="s">
        <v>34</v>
      </c>
      <c r="C25" s="79" t="s">
        <v>110</v>
      </c>
    </row>
    <row r="26" spans="1:3" ht="12.75">
      <c r="A26" s="77">
        <v>3912</v>
      </c>
      <c r="B26" s="78" t="s">
        <v>35</v>
      </c>
      <c r="C26" s="79" t="s">
        <v>111</v>
      </c>
    </row>
    <row r="27" spans="1:3" ht="12.75">
      <c r="A27" s="77">
        <v>3915</v>
      </c>
      <c r="B27" s="78" t="s">
        <v>36</v>
      </c>
      <c r="C27" s="79"/>
    </row>
    <row r="28" spans="1:3" ht="12.75">
      <c r="A28" s="77">
        <v>3918</v>
      </c>
      <c r="B28" s="78" t="s">
        <v>37</v>
      </c>
      <c r="C28" s="79" t="s">
        <v>134</v>
      </c>
    </row>
    <row r="29" spans="1:3" ht="12.75">
      <c r="A29" s="77">
        <v>3919</v>
      </c>
      <c r="B29" s="78" t="s">
        <v>38</v>
      </c>
      <c r="C29" s="79" t="s">
        <v>112</v>
      </c>
    </row>
    <row r="30" spans="1:3" ht="12.75">
      <c r="A30" s="77">
        <v>3920</v>
      </c>
      <c r="B30" s="78" t="s">
        <v>39</v>
      </c>
      <c r="C30" s="79" t="s">
        <v>113</v>
      </c>
    </row>
    <row r="31" spans="1:3" ht="12.75">
      <c r="A31" s="77">
        <v>3923</v>
      </c>
      <c r="B31" s="78" t="s">
        <v>40</v>
      </c>
      <c r="C31" s="79" t="s">
        <v>135</v>
      </c>
    </row>
    <row r="32" spans="1:3" ht="12.75">
      <c r="A32" s="77">
        <v>3924</v>
      </c>
      <c r="B32" s="78" t="s">
        <v>41</v>
      </c>
      <c r="C32" s="79" t="s">
        <v>114</v>
      </c>
    </row>
    <row r="33" spans="1:3" ht="12.75">
      <c r="A33" s="77">
        <v>3925</v>
      </c>
      <c r="B33" s="78" t="s">
        <v>42</v>
      </c>
      <c r="C33" s="79"/>
    </row>
    <row r="34" spans="1:3" ht="12.75">
      <c r="A34" s="77">
        <v>3927</v>
      </c>
      <c r="B34" s="78" t="s">
        <v>43</v>
      </c>
      <c r="C34" s="79" t="s">
        <v>115</v>
      </c>
    </row>
    <row r="35" spans="1:3" ht="12.75">
      <c r="A35" s="78">
        <v>3938</v>
      </c>
      <c r="B35" s="78" t="s">
        <v>142</v>
      </c>
      <c r="C35" s="86" t="s">
        <v>144</v>
      </c>
    </row>
    <row r="36" spans="1:3" ht="12.75">
      <c r="A36" s="77">
        <v>3950</v>
      </c>
      <c r="B36" s="78" t="s">
        <v>44</v>
      </c>
      <c r="C36" s="79"/>
    </row>
    <row r="37" spans="1:3" ht="12.75">
      <c r="A37" s="77">
        <v>3951</v>
      </c>
      <c r="B37" s="78" t="s">
        <v>45</v>
      </c>
      <c r="C37" s="79" t="s">
        <v>116</v>
      </c>
    </row>
    <row r="38" spans="1:3" ht="12.75">
      <c r="A38" s="77">
        <v>3952</v>
      </c>
      <c r="B38" s="78" t="s">
        <v>46</v>
      </c>
      <c r="C38" s="79"/>
    </row>
    <row r="39" spans="1:3" ht="13.5" thickBot="1">
      <c r="A39" s="80">
        <v>3990</v>
      </c>
      <c r="B39" s="81" t="s">
        <v>47</v>
      </c>
      <c r="C39" s="82"/>
    </row>
    <row r="40" spans="1:3" ht="12.75">
      <c r="A40" s="87">
        <v>5030</v>
      </c>
      <c r="B40" s="88" t="s">
        <v>117</v>
      </c>
      <c r="C40" s="89" t="s">
        <v>118</v>
      </c>
    </row>
    <row r="41" spans="1:3" ht="12.75">
      <c r="A41" s="90">
        <v>5032</v>
      </c>
      <c r="B41" s="91" t="s">
        <v>119</v>
      </c>
      <c r="C41" s="92" t="s">
        <v>120</v>
      </c>
    </row>
    <row r="42" spans="1:3" ht="12.75">
      <c r="A42" s="90">
        <v>5034</v>
      </c>
      <c r="B42" s="91" t="s">
        <v>121</v>
      </c>
      <c r="C42" s="92" t="s">
        <v>133</v>
      </c>
    </row>
    <row r="43" spans="1:3" ht="12.75">
      <c r="A43" s="90">
        <v>5035</v>
      </c>
      <c r="B43" s="91" t="s">
        <v>122</v>
      </c>
      <c r="C43" s="92" t="s">
        <v>123</v>
      </c>
    </row>
    <row r="44" spans="1:3" ht="12.75">
      <c r="A44" s="90">
        <v>5037</v>
      </c>
      <c r="B44" s="91" t="s">
        <v>124</v>
      </c>
      <c r="C44" s="92" t="s">
        <v>125</v>
      </c>
    </row>
    <row r="45" spans="1:3" ht="13.5" thickBot="1">
      <c r="A45" s="93">
        <v>5090</v>
      </c>
      <c r="B45" s="94" t="s">
        <v>126</v>
      </c>
      <c r="C45" s="95"/>
    </row>
    <row r="46" spans="1:3" ht="12.75">
      <c r="A46" s="96">
        <v>5530</v>
      </c>
      <c r="B46" s="97" t="s">
        <v>127</v>
      </c>
      <c r="C46" s="98" t="s">
        <v>128</v>
      </c>
    </row>
    <row r="47" spans="1:3" ht="12.75">
      <c r="A47" s="99">
        <v>5532</v>
      </c>
      <c r="B47" s="100" t="s">
        <v>129</v>
      </c>
      <c r="C47" s="101"/>
    </row>
    <row r="48" spans="1:3" ht="12.75">
      <c r="A48" s="99">
        <v>5534</v>
      </c>
      <c r="B48" s="100" t="s">
        <v>130</v>
      </c>
      <c r="C48" s="101"/>
    </row>
    <row r="49" spans="1:3" ht="12.75">
      <c r="A49" s="99">
        <v>5535</v>
      </c>
      <c r="B49" s="100" t="s">
        <v>131</v>
      </c>
      <c r="C49" s="101"/>
    </row>
    <row r="50" spans="1:3" ht="13.5" thickBot="1">
      <c r="A50" s="102">
        <v>5590</v>
      </c>
      <c r="B50" s="103" t="s">
        <v>132</v>
      </c>
      <c r="C50" s="104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4" sqref="A4"/>
    </sheetView>
  </sheetViews>
  <sheetFormatPr defaultColWidth="6.8515625" defaultRowHeight="12.75"/>
  <cols>
    <col min="1" max="1" width="38.421875" style="39" customWidth="1"/>
    <col min="2" max="3" width="11.28125" style="39" customWidth="1"/>
    <col min="4" max="4" width="5.140625" style="39" customWidth="1"/>
    <col min="5" max="5" width="30.57421875" style="39" customWidth="1"/>
    <col min="6" max="7" width="11.421875" style="39" customWidth="1"/>
    <col min="8" max="16384" width="6.8515625" style="39" customWidth="1"/>
  </cols>
  <sheetData>
    <row r="1" ht="12.75" customHeight="1">
      <c r="A1" s="38" t="s">
        <v>93</v>
      </c>
    </row>
    <row r="2" spans="1:5" ht="12.75" customHeight="1">
      <c r="A2" s="38" t="s">
        <v>141</v>
      </c>
      <c r="E2" s="40"/>
    </row>
    <row r="3" spans="1:5" ht="12.75" customHeight="1">
      <c r="A3" s="4" t="str">
        <f>touko!A3</f>
        <v>Tilikausi 1.5.2023 - 30.4.2024</v>
      </c>
      <c r="E3" s="41"/>
    </row>
    <row r="4" ht="12.75" customHeight="1">
      <c r="E4" s="40"/>
    </row>
    <row r="5" ht="12.75" customHeight="1"/>
    <row r="6" spans="1:5" ht="12.75" customHeight="1">
      <c r="A6" s="38" t="s">
        <v>9</v>
      </c>
      <c r="B6" s="38"/>
      <c r="C6" s="38"/>
      <c r="D6" s="38"/>
      <c r="E6" s="38" t="s">
        <v>17</v>
      </c>
    </row>
    <row r="7" spans="2:7" ht="12.75" customHeight="1">
      <c r="B7" s="39" t="s">
        <v>139</v>
      </c>
      <c r="C7" s="39" t="s">
        <v>140</v>
      </c>
      <c r="F7" s="39" t="s">
        <v>139</v>
      </c>
      <c r="G7" s="39" t="s">
        <v>140</v>
      </c>
    </row>
    <row r="8" spans="1:7" ht="12.75" customHeight="1">
      <c r="A8" s="42" t="s">
        <v>7</v>
      </c>
      <c r="B8" s="43">
        <f>(yhteensä!B8)</f>
        <v>0</v>
      </c>
      <c r="C8" s="44">
        <v>0</v>
      </c>
      <c r="E8" s="42" t="s">
        <v>75</v>
      </c>
      <c r="F8" s="43">
        <f>(yhteensä!E8)</f>
        <v>0</v>
      </c>
      <c r="G8" s="44">
        <f>touko!F8+kesä!F8+heinä!F8+elo!F8+syys!F8+loka!F8+marras!F8+joulu!F8+tammi!F8+helmi!F8+maalis!F8+huhti!F8</f>
        <v>0</v>
      </c>
    </row>
    <row r="9" spans="1:7" ht="12.75" customHeight="1">
      <c r="A9" s="42" t="s">
        <v>8</v>
      </c>
      <c r="B9" s="43">
        <f>(yhteensä!B9)</f>
        <v>0</v>
      </c>
      <c r="C9" s="44">
        <f>touko!C9+kesä!C9+heinä!C9+elo!C9+syys!C9+loka!C9+marras!C9+joulu!C9+tammi!C9+helmi!C9+maalis!C9+huhti!C9</f>
        <v>0</v>
      </c>
      <c r="E9" s="42" t="s">
        <v>76</v>
      </c>
      <c r="F9" s="43">
        <f>(yhteensä!E9)</f>
        <v>0</v>
      </c>
      <c r="G9" s="44">
        <f>touko!F9+kesä!F9+heinä!F9+elo!F9+syys!F9+loka!F9+marras!F9+joulu!F9+tammi!F9+helmi!F9+maalis!F9+huhti!F9</f>
        <v>0</v>
      </c>
    </row>
    <row r="10" spans="1:7" ht="12.75" customHeight="1">
      <c r="A10" s="42" t="s">
        <v>18</v>
      </c>
      <c r="B10" s="43">
        <f>(yhteensä!B10)</f>
        <v>0</v>
      </c>
      <c r="C10" s="44">
        <f>touko!C10+kesä!C10+heinä!C10+elo!C10+syys!C10+loka!C10+marras!C10+joulu!C10+tammi!C10+helmi!C10+maalis!C10+huhti!C10</f>
        <v>0</v>
      </c>
      <c r="E10" s="42" t="s">
        <v>77</v>
      </c>
      <c r="F10" s="43">
        <f>(yhteensä!E10)</f>
        <v>0</v>
      </c>
      <c r="G10" s="44">
        <f>touko!F10+kesä!F10+heinä!F10+elo!F10+syys!F10+loka!F10+marras!F10+joulu!F10+tammi!F10+helmi!F10+maalis!F10+huhti!F10</f>
        <v>0</v>
      </c>
    </row>
    <row r="11" spans="1:7" ht="12.75" customHeight="1">
      <c r="A11" s="42" t="s">
        <v>19</v>
      </c>
      <c r="B11" s="43">
        <f>(yhteensä!B11)</f>
        <v>0</v>
      </c>
      <c r="C11" s="44">
        <f>touko!C11+kesä!C11+heinä!C11+elo!C11+syys!C11+loka!C11+marras!C11+joulu!C11+tammi!C11+helmi!C11+maalis!C11+huhti!C11</f>
        <v>0</v>
      </c>
      <c r="E11" s="42" t="s">
        <v>78</v>
      </c>
      <c r="F11" s="43">
        <f>(yhteensä!E11)</f>
        <v>0</v>
      </c>
      <c r="G11" s="44">
        <f>touko!F11+kesä!F11+heinä!F11+elo!F11+syys!F11+loka!F11+marras!F11+joulu!F11+tammi!F11+helmi!F11+maalis!F11+huhti!F11</f>
        <v>0</v>
      </c>
    </row>
    <row r="12" spans="1:7" ht="12.75" customHeight="1">
      <c r="A12" s="42" t="s">
        <v>20</v>
      </c>
      <c r="B12" s="43">
        <f>(yhteensä!B12)</f>
        <v>0</v>
      </c>
      <c r="C12" s="44">
        <f>touko!C12+kesä!C12+heinä!C12+elo!C12+syys!C12+loka!C12+marras!C12+joulu!C12+tammi!C12+helmi!C12+maalis!C12+huhti!C12</f>
        <v>0</v>
      </c>
      <c r="E12" s="42" t="s">
        <v>79</v>
      </c>
      <c r="F12" s="43">
        <f>(yhteensä!E12)</f>
        <v>0</v>
      </c>
      <c r="G12" s="44">
        <f>touko!F12+kesä!F12+heinä!F12+elo!F12+syys!F12+loka!F12+marras!F12+joulu!F12+tammi!F12+helmi!F12+maalis!F12+huhti!F12</f>
        <v>0</v>
      </c>
    </row>
    <row r="13" spans="1:7" ht="12.75" customHeight="1">
      <c r="A13" s="42" t="s">
        <v>21</v>
      </c>
      <c r="B13" s="43">
        <f>(yhteensä!B13)</f>
        <v>0</v>
      </c>
      <c r="C13" s="44">
        <f>touko!C13+kesä!C13+heinä!C13+elo!C13+syys!C13+loka!C13+marras!C13+joulu!C13+tammi!C13+helmi!C13+maalis!C13+huhti!C13</f>
        <v>0</v>
      </c>
      <c r="E13" s="42" t="s">
        <v>80</v>
      </c>
      <c r="F13" s="43">
        <f>(yhteensä!E13)</f>
        <v>0</v>
      </c>
      <c r="G13" s="44">
        <f>touko!F13+kesä!F13+heinä!F13+elo!F13+syys!F13+loka!F13+marras!F13+joulu!F13+tammi!F13+helmi!F13+maalis!F13+huhti!F13</f>
        <v>0</v>
      </c>
    </row>
    <row r="14" spans="1:7" ht="12.75" customHeight="1" thickBot="1">
      <c r="A14" s="45" t="s">
        <v>1</v>
      </c>
      <c r="B14" s="46">
        <f>SUM(B8:B13)</f>
        <v>0</v>
      </c>
      <c r="C14" s="46">
        <f>SUM(C8:C13)</f>
        <v>0</v>
      </c>
      <c r="E14" s="45" t="s">
        <v>1</v>
      </c>
      <c r="F14" s="46">
        <f>SUM(F8:F13)</f>
        <v>0</v>
      </c>
      <c r="G14" s="46">
        <f>SUM(G8:G13)</f>
        <v>0</v>
      </c>
    </row>
    <row r="15" ht="12.75" customHeight="1" thickTop="1"/>
    <row r="16" spans="1:5" ht="12.75" customHeight="1">
      <c r="A16" s="38" t="s">
        <v>10</v>
      </c>
      <c r="E16" s="38" t="s">
        <v>87</v>
      </c>
    </row>
    <row r="17" ht="12.75" customHeight="1"/>
    <row r="18" spans="1:7" ht="12.75" customHeight="1">
      <c r="A18" s="42" t="s">
        <v>48</v>
      </c>
      <c r="B18" s="43">
        <f>(yhteensä!B18)</f>
        <v>0</v>
      </c>
      <c r="C18" s="44">
        <v>0</v>
      </c>
      <c r="E18" s="42" t="s">
        <v>81</v>
      </c>
      <c r="F18" s="43">
        <f>(yhteensä!E18)</f>
        <v>0</v>
      </c>
      <c r="G18" s="44">
        <f>touko!F18+kesä!F18+heinä!F18+elo!F18+syys!F18+loka!F18+marras!F18+joulu!F18+tammi!F18+helmi!F18+maalis!F18+huhti!F18</f>
        <v>0</v>
      </c>
    </row>
    <row r="19" spans="1:7" ht="12.75" customHeight="1">
      <c r="A19" s="47" t="s">
        <v>49</v>
      </c>
      <c r="B19" s="43">
        <f>(yhteensä!B19)</f>
        <v>0</v>
      </c>
      <c r="C19" s="44">
        <f>touko!C19+kesä!C19+heinä!C19+elo!C19+syys!C19+loka!C19+marras!C19+joulu!C19+tammi!C19+helmi!C19+maalis!C19+huhti!C19</f>
        <v>0</v>
      </c>
      <c r="E19" s="42" t="s">
        <v>82</v>
      </c>
      <c r="F19" s="43">
        <f>(yhteensä!E19)</f>
        <v>0</v>
      </c>
      <c r="G19" s="44">
        <f>touko!F19+kesä!F19+heinä!F19+elo!F19+syys!F19+loka!F19+marras!F19+joulu!F19+tammi!F19+helmi!F19+maalis!F19+huhti!F19</f>
        <v>0</v>
      </c>
    </row>
    <row r="20" spans="1:7" ht="12.75" customHeight="1">
      <c r="A20" s="47" t="s">
        <v>50</v>
      </c>
      <c r="B20" s="43">
        <f>(yhteensä!B20)</f>
        <v>0</v>
      </c>
      <c r="C20" s="44">
        <f>touko!C20+kesä!C20+heinä!C20+elo!C20+syys!C20+loka!C20+marras!C20+joulu!C20+tammi!C20+helmi!C20+maalis!C20+huhti!C20</f>
        <v>0</v>
      </c>
      <c r="E20" s="42" t="s">
        <v>83</v>
      </c>
      <c r="F20" s="43">
        <f>(yhteensä!E20)</f>
        <v>0</v>
      </c>
      <c r="G20" s="44">
        <f>touko!F20+kesä!F20+heinä!F20+elo!F20+syys!F20+loka!F20+marras!F20+joulu!F20+tammi!F20+helmi!F20+maalis!F20+huhti!F20</f>
        <v>0</v>
      </c>
    </row>
    <row r="21" spans="1:7" ht="12.75" customHeight="1">
      <c r="A21" s="47" t="s">
        <v>51</v>
      </c>
      <c r="B21" s="43">
        <f>(yhteensä!B21)</f>
        <v>0</v>
      </c>
      <c r="C21" s="44">
        <f>touko!C21+kesä!C21+heinä!C21+elo!C21+syys!C21+loka!C21+marras!C21+joulu!C21+tammi!C21+helmi!C21+maalis!C21+huhti!C21</f>
        <v>0</v>
      </c>
      <c r="E21" s="42" t="s">
        <v>84</v>
      </c>
      <c r="F21" s="43">
        <f>(yhteensä!E21)</f>
        <v>0</v>
      </c>
      <c r="G21" s="44">
        <f>touko!F21+kesä!F21+heinä!F21+elo!F21+syys!F21+loka!F21+marras!F21+joulu!F21+tammi!F21+helmi!F21+maalis!F21+huhti!F21</f>
        <v>0</v>
      </c>
    </row>
    <row r="22" spans="1:7" ht="12.75" customHeight="1">
      <c r="A22" s="47"/>
      <c r="B22" s="43">
        <f>(yhteensä!B22)</f>
        <v>0</v>
      </c>
      <c r="C22" s="44">
        <f>touko!C22+kesä!C22+heinä!C22+elo!C22+syys!C22+loka!C22+marras!C22+joulu!C22+tammi!C22+helmi!C22+maalis!C22+huhti!C22</f>
        <v>0</v>
      </c>
      <c r="E22" s="42" t="s">
        <v>85</v>
      </c>
      <c r="F22" s="43">
        <f>(yhteensä!E22)</f>
        <v>0</v>
      </c>
      <c r="G22" s="44">
        <f>touko!F22+kesä!F22+heinä!F22+elo!F22+syys!F22+loka!F22+marras!F22+joulu!F22+tammi!F22+helmi!F22+maalis!F22+huhti!F22</f>
        <v>0</v>
      </c>
    </row>
    <row r="23" spans="1:7" ht="12.75" customHeight="1" thickBot="1">
      <c r="A23" s="47" t="s">
        <v>52</v>
      </c>
      <c r="B23" s="43">
        <f>(yhteensä!B23)</f>
        <v>0</v>
      </c>
      <c r="C23" s="44">
        <f>touko!C23+kesä!C23+heinä!C23+elo!C23+syys!C23+loka!C23+marras!C23+joulu!C23+tammi!C23+helmi!C23+maalis!C23+huhti!C23</f>
        <v>0</v>
      </c>
      <c r="E23" s="45" t="s">
        <v>1</v>
      </c>
      <c r="F23" s="46">
        <f>SUM(F18:F22)</f>
        <v>0</v>
      </c>
      <c r="G23" s="46">
        <f>SUM(G18:G22)</f>
        <v>0</v>
      </c>
    </row>
    <row r="24" spans="1:3" ht="12.75" customHeight="1" thickBot="1" thickTop="1">
      <c r="A24" s="47"/>
      <c r="B24" s="43">
        <f>(yhteensä!B24)</f>
        <v>0</v>
      </c>
      <c r="C24" s="44">
        <f>touko!C24+kesä!C24+heinä!C24+elo!C24+syys!C24+loka!C24+marras!C24+joulu!C24+tammi!C24+helmi!C24+maalis!C24+huhti!C24</f>
        <v>0</v>
      </c>
    </row>
    <row r="25" spans="1:7" ht="12.75" customHeight="1">
      <c r="A25" s="47" t="s">
        <v>53</v>
      </c>
      <c r="B25" s="43">
        <f>(yhteensä!B25)</f>
        <v>0</v>
      </c>
      <c r="C25" s="44">
        <f>touko!C26+kesä!C25+heinä!C25+elo!C25+syys!C25+loka!C25+marras!C25+joulu!C25+tammi!C25+helmi!C25+maalis!C25+huhti!C25</f>
        <v>0</v>
      </c>
      <c r="E25" s="48" t="s">
        <v>2</v>
      </c>
      <c r="F25" s="49">
        <f>(touko!E26)</f>
        <v>0</v>
      </c>
      <c r="G25" s="49">
        <v>0</v>
      </c>
    </row>
    <row r="26" spans="1:7" ht="12.75" customHeight="1">
      <c r="A26" s="47" t="s">
        <v>54</v>
      </c>
      <c r="B26" s="43">
        <f>(yhteensä!B26)</f>
        <v>0</v>
      </c>
      <c r="C26" s="44">
        <f>touko!C27+kesä!C26+heinä!C26+elo!C26+syys!C26+loka!C26+marras!C26+joulu!C26+tammi!C26+helmi!C26+maalis!C26+huhti!C26</f>
        <v>0</v>
      </c>
      <c r="E26" s="50" t="s">
        <v>3</v>
      </c>
      <c r="F26" s="51">
        <f>B14+F14</f>
        <v>0</v>
      </c>
      <c r="G26" s="52">
        <f>C14+G14</f>
        <v>0</v>
      </c>
    </row>
    <row r="27" spans="1:7" ht="12.75" customHeight="1">
      <c r="A27" s="47" t="s">
        <v>55</v>
      </c>
      <c r="B27" s="43">
        <f>(yhteensä!B27)</f>
        <v>0</v>
      </c>
      <c r="C27" s="44">
        <f>touko!C28+kesä!C27+heinä!C27+elo!C27+syys!C27+loka!C27+marras!C27+joulu!C27+tammi!C27+helmi!C27+maalis!C27+huhti!C27</f>
        <v>0</v>
      </c>
      <c r="E27" s="50" t="s">
        <v>4</v>
      </c>
      <c r="F27" s="53">
        <f>B47+F23</f>
        <v>0</v>
      </c>
      <c r="G27" s="54">
        <f>C47+G23</f>
        <v>0</v>
      </c>
    </row>
    <row r="28" spans="1:7" ht="12.75" customHeight="1" thickBot="1">
      <c r="A28" s="47" t="s">
        <v>56</v>
      </c>
      <c r="B28" s="43">
        <f>(yhteensä!B28)</f>
        <v>0</v>
      </c>
      <c r="C28" s="44">
        <f>touko!C29+kesä!C28+heinä!C28+elo!C28+syys!C28+loka!C28+marras!C28+joulu!C28+tammi!C28+helmi!C28+maalis!C28+huhti!C28</f>
        <v>0</v>
      </c>
      <c r="E28" s="55" t="s">
        <v>5</v>
      </c>
      <c r="F28" s="56">
        <f>F25+F26-F27</f>
        <v>0</v>
      </c>
      <c r="G28" s="56">
        <f>G25+G26-G27</f>
        <v>0</v>
      </c>
    </row>
    <row r="29" spans="1:3" ht="12.75" customHeight="1">
      <c r="A29" s="47" t="s">
        <v>57</v>
      </c>
      <c r="B29" s="43">
        <f>(yhteensä!B29)</f>
        <v>0</v>
      </c>
      <c r="C29" s="44">
        <f>touko!C30+kesä!C29+heinä!C29+elo!C29+syys!C29+loka!C29+marras!C29+joulu!C29+tammi!C29+helmi!C29+maalis!C29+huhti!C29</f>
        <v>0</v>
      </c>
    </row>
    <row r="30" spans="1:3" ht="12.75" customHeight="1">
      <c r="A30" s="47" t="s">
        <v>58</v>
      </c>
      <c r="B30" s="43">
        <f>(yhteensä!B30)</f>
        <v>0</v>
      </c>
      <c r="C30" s="44">
        <f>touko!C31+kesä!C30+heinä!C30+elo!C30+syys!C30+loka!C30+marras!C30+joulu!C30+tammi!C30+helmi!C30+maalis!C30+huhti!C30</f>
        <v>0</v>
      </c>
    </row>
    <row r="31" spans="1:3" ht="12.75" customHeight="1">
      <c r="A31" s="47" t="s">
        <v>59</v>
      </c>
      <c r="B31" s="43">
        <f>(yhteensä!B31)</f>
        <v>0</v>
      </c>
      <c r="C31" s="44">
        <f>touko!C32+kesä!C31+heinä!C31+elo!C31+syys!C31+loka!C31+marras!C31+joulu!C31+tammi!C31+helmi!C31+maalis!C31+huhti!C31</f>
        <v>0</v>
      </c>
    </row>
    <row r="32" spans="1:3" ht="12.75" customHeight="1">
      <c r="A32" s="47" t="s">
        <v>60</v>
      </c>
      <c r="B32" s="43">
        <f>(yhteensä!B32)</f>
        <v>0</v>
      </c>
      <c r="C32" s="44">
        <f>touko!C33+kesä!C32+heinä!C32+elo!C32+syys!C32+loka!C32+marras!C32+joulu!C32+tammi!C32+helmi!C32+maalis!C32+huhti!C32</f>
        <v>0</v>
      </c>
    </row>
    <row r="33" spans="1:3" ht="12.75" customHeight="1">
      <c r="A33" s="47" t="s">
        <v>61</v>
      </c>
      <c r="B33" s="43">
        <f>(yhteensä!B33)</f>
        <v>0</v>
      </c>
      <c r="C33" s="44">
        <f>touko!C34+kesä!C33+heinä!C33+elo!C33+syys!C33+loka!C33+marras!C33+joulu!C33+tammi!C33+helmi!C33+maalis!C33+huhti!C33</f>
        <v>0</v>
      </c>
    </row>
    <row r="34" spans="1:3" ht="12.75" customHeight="1">
      <c r="A34" s="47" t="s">
        <v>62</v>
      </c>
      <c r="B34" s="43">
        <f>(yhteensä!B34)</f>
        <v>0</v>
      </c>
      <c r="C34" s="44">
        <f>touko!C35+kesä!C34+heinä!C34+elo!C34+syys!C34+loka!C34+marras!C34+joulu!C34+tammi!C34+helmi!C34+maalis!C34+huhti!C34</f>
        <v>0</v>
      </c>
    </row>
    <row r="35" spans="1:3" ht="12.75" customHeight="1">
      <c r="A35" s="47" t="s">
        <v>63</v>
      </c>
      <c r="B35" s="43">
        <f>(yhteensä!B35)</f>
        <v>0</v>
      </c>
      <c r="C35" s="44">
        <f>touko!C36+kesä!C35+heinä!C35+elo!C35+syys!C35+loka!C35+marras!C35+joulu!C35+tammi!C35+helmi!C35+maalis!C35+huhti!C35</f>
        <v>0</v>
      </c>
    </row>
    <row r="36" spans="1:3" ht="12.75" customHeight="1">
      <c r="A36" s="47" t="s">
        <v>64</v>
      </c>
      <c r="B36" s="43">
        <f>(yhteensä!B36)</f>
        <v>0</v>
      </c>
      <c r="C36" s="44">
        <f>touko!C37+kesä!C36+heinä!C36+elo!C36+syys!C36+loka!C36+marras!C36+joulu!C36+tammi!C36+helmi!C36+maalis!C36+huhti!C36</f>
        <v>0</v>
      </c>
    </row>
    <row r="37" spans="1:3" ht="12.75" customHeight="1">
      <c r="A37" s="47" t="s">
        <v>65</v>
      </c>
      <c r="B37" s="43">
        <f>(yhteensä!B37)</f>
        <v>0</v>
      </c>
      <c r="C37" s="44">
        <f>touko!C38+kesä!C37+heinä!C37+elo!C37+syys!C37+loka!C37+marras!C37+joulu!C37+tammi!C37+helmi!C37+maalis!C37+huhti!C37</f>
        <v>0</v>
      </c>
    </row>
    <row r="38" spans="1:3" ht="12.75" customHeight="1">
      <c r="A38" s="47" t="s">
        <v>66</v>
      </c>
      <c r="B38" s="43">
        <f>(yhteensä!B38)</f>
        <v>0</v>
      </c>
      <c r="C38" s="44">
        <f>touko!C39+kesä!C38+heinä!C38+elo!C38+syys!C38+loka!C38+marras!C38+joulu!C38+tammi!C38+helmi!C38+maalis!C38+huhti!C38</f>
        <v>0</v>
      </c>
    </row>
    <row r="39" spans="1:3" ht="12.75" customHeight="1">
      <c r="A39" s="47" t="s">
        <v>67</v>
      </c>
      <c r="B39" s="43">
        <f>(yhteensä!B39)</f>
        <v>0</v>
      </c>
      <c r="C39" s="44">
        <f>touko!C40+kesä!C39+heinä!C39+elo!C39+syys!C39+loka!C39+marras!C39+joulu!C39+tammi!C39+helmi!C39+maalis!C39+huhti!C39</f>
        <v>0</v>
      </c>
    </row>
    <row r="40" spans="1:3" ht="12.75" customHeight="1">
      <c r="A40" s="47" t="s">
        <v>68</v>
      </c>
      <c r="B40" s="43">
        <f>(yhteensä!B40)</f>
        <v>0</v>
      </c>
      <c r="C40" s="44">
        <f>touko!C41+kesä!C40+heinä!C40+elo!C40+syys!C40+loka!C40+marras!C40+joulu!C40+tammi!C40+helmi!C40+maalis!C40+huhti!C40</f>
        <v>0</v>
      </c>
    </row>
    <row r="41" spans="1:3" ht="12.75" customHeight="1">
      <c r="A41" s="47" t="s">
        <v>69</v>
      </c>
      <c r="B41" s="43">
        <f>(yhteensä!B41)</f>
        <v>0</v>
      </c>
      <c r="C41" s="44">
        <f>touko!C42+kesä!C41+heinä!C41+elo!C41+syys!C41+loka!C41+marras!C41+joulu!C41+tammi!C41+helmi!C41+maalis!C41+huhti!C41</f>
        <v>0</v>
      </c>
    </row>
    <row r="42" spans="1:3" ht="12.75" customHeight="1">
      <c r="A42" s="47" t="s">
        <v>70</v>
      </c>
      <c r="B42" s="43">
        <f>(yhteensä!B42)</f>
        <v>0</v>
      </c>
      <c r="C42" s="44">
        <f>touko!C43+kesä!C42+heinä!C42+elo!C42+syys!C42+loka!C42+marras!C42+joulu!C42+tammi!C42+helmi!C42+maalis!C42+huhti!C42</f>
        <v>0</v>
      </c>
    </row>
    <row r="43" spans="1:3" ht="12.75" customHeight="1">
      <c r="A43" s="47" t="s">
        <v>71</v>
      </c>
      <c r="B43" s="43">
        <f>(yhteensä!B43)</f>
        <v>0</v>
      </c>
      <c r="C43" s="44">
        <f>touko!C44+kesä!C43+heinä!C43+elo!C43+syys!C43+loka!C43+marras!C43+joulu!C43+tammi!C43+helmi!C43+maalis!C43+huhti!C43</f>
        <v>0</v>
      </c>
    </row>
    <row r="44" spans="1:3" ht="12.75" customHeight="1">
      <c r="A44" s="47" t="s">
        <v>72</v>
      </c>
      <c r="B44" s="43">
        <f>(yhteensä!B44)</f>
        <v>0</v>
      </c>
      <c r="C44" s="44">
        <f>touko!C45+kesä!C44+heinä!C44+elo!C44+syys!C44+loka!C44+marras!C44+joulu!C44+tammi!C44+helmi!C44+maalis!C44+huhti!C44</f>
        <v>0</v>
      </c>
    </row>
    <row r="45" spans="1:3" ht="12.75" customHeight="1">
      <c r="A45" s="47" t="s">
        <v>73</v>
      </c>
      <c r="B45" s="43">
        <f>(yhteensä!B45)</f>
        <v>0</v>
      </c>
      <c r="C45" s="44">
        <f>touko!C46+kesä!C45+heinä!C45+elo!C45+syys!C45+loka!C45+marras!C45+joulu!C45+tammi!C45+helmi!C45+maalis!C45+huhti!C45</f>
        <v>0</v>
      </c>
    </row>
    <row r="46" spans="1:3" ht="12.75" customHeight="1">
      <c r="A46" s="47" t="s">
        <v>74</v>
      </c>
      <c r="B46" s="43">
        <f>(yhteensä!B46)</f>
        <v>0</v>
      </c>
      <c r="C46" s="44">
        <f>touko!C47+kesä!C46+heinä!C46+elo!C46+syys!C46+loka!C46+marras!C46+joulu!C46+tammi!C46+helmi!C46+maalis!C46+huhti!C46</f>
        <v>0</v>
      </c>
    </row>
    <row r="47" spans="1:3" ht="12.75" customHeight="1" thickBot="1">
      <c r="A47" s="45" t="s">
        <v>1</v>
      </c>
      <c r="B47" s="46">
        <f>SUM(B18:B46)</f>
        <v>0</v>
      </c>
      <c r="C47" s="46">
        <f>SUM(C18:C46)</f>
        <v>0</v>
      </c>
    </row>
    <row r="48" ht="12.75" customHeight="1" thickTop="1"/>
    <row r="49" ht="12.75" customHeight="1">
      <c r="A49" s="57"/>
    </row>
    <row r="50" ht="12.75" customHeight="1">
      <c r="A50" s="58"/>
    </row>
    <row r="51" ht="12.75" customHeight="1">
      <c r="A51" s="59"/>
    </row>
    <row r="52" ht="12.75" customHeight="1">
      <c r="A52" s="60"/>
    </row>
    <row r="53" ht="12.75" customHeight="1">
      <c r="A53" s="60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32" sqref="A32"/>
    </sheetView>
  </sheetViews>
  <sheetFormatPr defaultColWidth="6.8515625" defaultRowHeight="12.75"/>
  <cols>
    <col min="1" max="1" width="38.421875" style="4" customWidth="1"/>
    <col min="2" max="2" width="11.28125" style="4" customWidth="1"/>
    <col min="3" max="3" width="5.140625" style="4" customWidth="1"/>
    <col min="4" max="4" width="30.57421875" style="4" customWidth="1"/>
    <col min="5" max="5" width="11.421875" style="4" customWidth="1"/>
    <col min="6" max="16384" width="6.8515625" style="4" customWidth="1"/>
  </cols>
  <sheetData>
    <row r="1" ht="12.75" customHeight="1">
      <c r="A1" s="3" t="s">
        <v>93</v>
      </c>
    </row>
    <row r="2" spans="1:5" ht="12.75" customHeight="1">
      <c r="A2" s="3" t="s">
        <v>94</v>
      </c>
      <c r="D2" s="23" t="s">
        <v>6</v>
      </c>
      <c r="E2" s="27">
        <f>touko!E2</f>
        <v>0</v>
      </c>
    </row>
    <row r="3" spans="1:5" ht="12.75" customHeight="1">
      <c r="A3" s="4" t="str">
        <f>touko!A3</f>
        <v>Tilikausi 1.5.2023 - 30.4.2024</v>
      </c>
      <c r="D3" s="24" t="s">
        <v>0</v>
      </c>
      <c r="E3" s="26"/>
    </row>
    <row r="4" spans="4:5" ht="12.75" customHeight="1">
      <c r="D4" s="24" t="s">
        <v>92</v>
      </c>
      <c r="E4" s="25"/>
    </row>
    <row r="5" ht="12.75" customHeight="1"/>
    <row r="6" spans="1:4" ht="12.75" customHeight="1">
      <c r="A6" s="3" t="s">
        <v>9</v>
      </c>
      <c r="B6" s="3"/>
      <c r="C6" s="3"/>
      <c r="D6" s="3" t="s">
        <v>17</v>
      </c>
    </row>
    <row r="7" ht="12.75" customHeight="1"/>
    <row r="8" spans="1:5" ht="12.75" customHeight="1">
      <c r="A8" s="5" t="s">
        <v>7</v>
      </c>
      <c r="B8" s="6"/>
      <c r="D8" s="5" t="s">
        <v>75</v>
      </c>
      <c r="E8" s="6"/>
    </row>
    <row r="9" spans="1:5" ht="12.75" customHeight="1">
      <c r="A9" s="5" t="s">
        <v>8</v>
      </c>
      <c r="B9" s="6"/>
      <c r="D9" s="5" t="s">
        <v>76</v>
      </c>
      <c r="E9" s="6"/>
    </row>
    <row r="10" spans="1:5" ht="12.75" customHeight="1">
      <c r="A10" s="5" t="s">
        <v>18</v>
      </c>
      <c r="B10" s="6"/>
      <c r="D10" s="5" t="s">
        <v>77</v>
      </c>
      <c r="E10" s="6"/>
    </row>
    <row r="11" spans="1:5" ht="12.75" customHeight="1">
      <c r="A11" s="5" t="s">
        <v>19</v>
      </c>
      <c r="B11" s="6"/>
      <c r="D11" s="5" t="s">
        <v>78</v>
      </c>
      <c r="E11" s="6"/>
    </row>
    <row r="12" spans="1:5" ht="12.75" customHeight="1">
      <c r="A12" s="5" t="s">
        <v>20</v>
      </c>
      <c r="B12" s="6"/>
      <c r="D12" s="5" t="s">
        <v>79</v>
      </c>
      <c r="E12" s="6"/>
    </row>
    <row r="13" spans="1:5" ht="12.75" customHeight="1">
      <c r="A13" s="5" t="s">
        <v>21</v>
      </c>
      <c r="B13" s="6"/>
      <c r="D13" s="5" t="s">
        <v>80</v>
      </c>
      <c r="E13" s="6"/>
    </row>
    <row r="14" spans="1:5" ht="12.75" customHeight="1" thickBot="1">
      <c r="A14" s="7" t="s">
        <v>1</v>
      </c>
      <c r="B14" s="8">
        <f>SUM(B8:B13)</f>
        <v>0</v>
      </c>
      <c r="D14" s="7" t="s">
        <v>1</v>
      </c>
      <c r="E14" s="8">
        <f>SUM(E8:E13)</f>
        <v>0</v>
      </c>
    </row>
    <row r="15" ht="12.75" customHeight="1" thickTop="1"/>
    <row r="16" spans="1:4" ht="12.75" customHeight="1">
      <c r="A16" s="3" t="s">
        <v>10</v>
      </c>
      <c r="D16" s="3" t="s">
        <v>87</v>
      </c>
    </row>
    <row r="17" ht="12.75" customHeight="1"/>
    <row r="18" spans="1:5" ht="12.75" customHeight="1">
      <c r="A18" s="5" t="s">
        <v>48</v>
      </c>
      <c r="B18" s="6"/>
      <c r="D18" s="5" t="s">
        <v>81</v>
      </c>
      <c r="E18" s="6"/>
    </row>
    <row r="19" spans="1:5" ht="12.75" customHeight="1">
      <c r="A19" s="9" t="s">
        <v>49</v>
      </c>
      <c r="B19" s="6"/>
      <c r="D19" s="5" t="s">
        <v>82</v>
      </c>
      <c r="E19" s="6"/>
    </row>
    <row r="20" spans="1:5" ht="12.75" customHeight="1">
      <c r="A20" s="9" t="s">
        <v>50</v>
      </c>
      <c r="B20" s="6"/>
      <c r="D20" s="5" t="s">
        <v>83</v>
      </c>
      <c r="E20" s="6"/>
    </row>
    <row r="21" spans="1:5" ht="12.75" customHeight="1">
      <c r="A21" s="9" t="s">
        <v>51</v>
      </c>
      <c r="B21" s="6"/>
      <c r="D21" s="5" t="s">
        <v>84</v>
      </c>
      <c r="E21" s="6"/>
    </row>
    <row r="22" spans="1:5" ht="12.75" customHeight="1">
      <c r="A22" s="9"/>
      <c r="B22" s="6"/>
      <c r="D22" s="5" t="s">
        <v>85</v>
      </c>
      <c r="E22" s="6"/>
    </row>
    <row r="23" spans="1:5" ht="12.75" customHeight="1" thickBot="1">
      <c r="A23" s="9" t="s">
        <v>52</v>
      </c>
      <c r="B23" s="6"/>
      <c r="D23" s="7" t="s">
        <v>1</v>
      </c>
      <c r="E23" s="8">
        <f>SUM(E18:E22)</f>
        <v>0</v>
      </c>
    </row>
    <row r="24" spans="1:2" ht="12.75" customHeight="1" thickBot="1" thickTop="1">
      <c r="A24" s="9" t="s">
        <v>53</v>
      </c>
      <c r="B24" s="6"/>
    </row>
    <row r="25" spans="1:5" ht="12.75" customHeight="1">
      <c r="A25" s="9" t="s">
        <v>149</v>
      </c>
      <c r="B25" s="6"/>
      <c r="D25" s="10" t="s">
        <v>2</v>
      </c>
      <c r="E25" s="11">
        <f>touko!E29</f>
        <v>0</v>
      </c>
    </row>
    <row r="26" spans="1:5" ht="12.75" customHeight="1">
      <c r="A26" s="9" t="s">
        <v>54</v>
      </c>
      <c r="B26" s="6"/>
      <c r="D26" s="12" t="s">
        <v>3</v>
      </c>
      <c r="E26" s="13">
        <f>B14+E14</f>
        <v>0</v>
      </c>
    </row>
    <row r="27" spans="1:5" ht="12.75" customHeight="1">
      <c r="A27" s="9" t="s">
        <v>55</v>
      </c>
      <c r="B27" s="6"/>
      <c r="D27" s="12" t="s">
        <v>4</v>
      </c>
      <c r="E27" s="14">
        <f>B47+E23</f>
        <v>0</v>
      </c>
    </row>
    <row r="28" spans="1:5" ht="12.75" customHeight="1" thickBot="1">
      <c r="A28" s="9" t="s">
        <v>56</v>
      </c>
      <c r="B28" s="6"/>
      <c r="D28" s="15" t="s">
        <v>5</v>
      </c>
      <c r="E28" s="16">
        <f>E25+E26-E27</f>
        <v>0</v>
      </c>
    </row>
    <row r="29" spans="1:2" ht="12.75" customHeight="1" thickBot="1">
      <c r="A29" s="9" t="s">
        <v>57</v>
      </c>
      <c r="B29" s="6"/>
    </row>
    <row r="30" spans="1:5" ht="12.75" customHeight="1">
      <c r="A30" s="9" t="s">
        <v>58</v>
      </c>
      <c r="B30" s="6"/>
      <c r="D30" s="113" t="s">
        <v>145</v>
      </c>
      <c r="E30" s="114"/>
    </row>
    <row r="31" spans="1:5" ht="12.75" customHeight="1">
      <c r="A31" s="9" t="s">
        <v>59</v>
      </c>
      <c r="B31" s="6"/>
      <c r="D31" s="115"/>
      <c r="E31" s="116"/>
    </row>
    <row r="32" spans="1:5" ht="12.75" customHeight="1">
      <c r="A32" s="9" t="s">
        <v>60</v>
      </c>
      <c r="B32" s="6"/>
      <c r="D32" s="19"/>
      <c r="E32" s="63"/>
    </row>
    <row r="33" spans="1:5" ht="12.75" customHeight="1">
      <c r="A33" s="9" t="s">
        <v>61</v>
      </c>
      <c r="B33" s="6"/>
      <c r="D33" s="105" t="s">
        <v>146</v>
      </c>
      <c r="E33" s="106"/>
    </row>
    <row r="34" spans="1:5" ht="12.75" customHeight="1">
      <c r="A34" s="9" t="s">
        <v>62</v>
      </c>
      <c r="B34" s="6"/>
      <c r="D34" s="107"/>
      <c r="E34" s="108"/>
    </row>
    <row r="35" spans="1:5" ht="12.75" customHeight="1">
      <c r="A35" s="9" t="s">
        <v>63</v>
      </c>
      <c r="B35" s="6"/>
      <c r="D35" s="19"/>
      <c r="E35" s="62"/>
    </row>
    <row r="36" spans="1:5" ht="12.75" customHeight="1">
      <c r="A36" s="9" t="s">
        <v>64</v>
      </c>
      <c r="B36" s="6"/>
      <c r="D36" s="105" t="s">
        <v>86</v>
      </c>
      <c r="E36" s="106"/>
    </row>
    <row r="37" spans="1:5" ht="12.75" customHeight="1">
      <c r="A37" s="9" t="s">
        <v>65</v>
      </c>
      <c r="B37" s="6"/>
      <c r="D37" s="105"/>
      <c r="E37" s="106"/>
    </row>
    <row r="38" spans="1:5" ht="12.75" customHeight="1">
      <c r="A38" s="9" t="s">
        <v>66</v>
      </c>
      <c r="B38" s="6"/>
      <c r="D38" s="105"/>
      <c r="E38" s="106"/>
    </row>
    <row r="39" spans="1:5" ht="12.75" customHeight="1">
      <c r="A39" s="9" t="s">
        <v>67</v>
      </c>
      <c r="B39" s="6"/>
      <c r="D39" s="105"/>
      <c r="E39" s="106"/>
    </row>
    <row r="40" spans="1:5" ht="12.75" customHeight="1">
      <c r="A40" s="9" t="s">
        <v>68</v>
      </c>
      <c r="B40" s="6"/>
      <c r="D40" s="19"/>
      <c r="E40" s="63"/>
    </row>
    <row r="41" spans="1:5" ht="12.75" customHeight="1">
      <c r="A41" s="9" t="s">
        <v>69</v>
      </c>
      <c r="B41" s="6"/>
      <c r="D41" s="117" t="s">
        <v>147</v>
      </c>
      <c r="E41" s="118"/>
    </row>
    <row r="42" spans="1:5" ht="12.75" customHeight="1">
      <c r="A42" s="9" t="s">
        <v>70</v>
      </c>
      <c r="B42" s="6"/>
      <c r="D42" s="117"/>
      <c r="E42" s="118"/>
    </row>
    <row r="43" spans="1:5" ht="12.75" customHeight="1">
      <c r="A43" s="9" t="s">
        <v>71</v>
      </c>
      <c r="B43" s="6"/>
      <c r="D43" s="107"/>
      <c r="E43" s="108"/>
    </row>
    <row r="44" spans="1:5" ht="12.75" customHeight="1">
      <c r="A44" s="9" t="s">
        <v>72</v>
      </c>
      <c r="B44" s="6"/>
      <c r="D44" s="19"/>
      <c r="E44" s="22"/>
    </row>
    <row r="45" spans="1:5" ht="12.75" customHeight="1">
      <c r="A45" s="9" t="s">
        <v>73</v>
      </c>
      <c r="B45" s="6"/>
      <c r="D45" s="109" t="s">
        <v>95</v>
      </c>
      <c r="E45" s="110"/>
    </row>
    <row r="46" spans="1:5" ht="12.75" customHeight="1">
      <c r="A46" s="9" t="s">
        <v>74</v>
      </c>
      <c r="B46" s="6"/>
      <c r="D46" s="109"/>
      <c r="E46" s="110"/>
    </row>
    <row r="47" spans="1:5" ht="12.75" customHeight="1" thickBot="1">
      <c r="A47" s="7" t="s">
        <v>1</v>
      </c>
      <c r="B47" s="8">
        <f>SUM(B18:B46)</f>
        <v>0</v>
      </c>
      <c r="D47" s="109"/>
      <c r="E47" s="110"/>
    </row>
    <row r="48" spans="4:5" ht="12.75" customHeight="1" thickBot="1" thickTop="1">
      <c r="D48" s="111"/>
      <c r="E48" s="112"/>
    </row>
    <row r="49" ht="12.75" customHeight="1">
      <c r="A49" s="17"/>
    </row>
    <row r="50" spans="1:5" ht="12.75" customHeight="1">
      <c r="A50" s="18" t="s">
        <v>88</v>
      </c>
      <c r="B50" s="1"/>
      <c r="D50" s="28" t="s">
        <v>89</v>
      </c>
      <c r="E50" s="31"/>
    </row>
    <row r="51" spans="1:5" ht="12.75" customHeight="1">
      <c r="A51" s="17"/>
      <c r="D51" s="30"/>
      <c r="E51" s="33"/>
    </row>
    <row r="52" spans="1:5" ht="12.75" customHeight="1">
      <c r="A52" s="18" t="s">
        <v>91</v>
      </c>
      <c r="B52" s="2"/>
      <c r="D52" s="28" t="s">
        <v>90</v>
      </c>
      <c r="E52" s="29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5">
    <mergeCell ref="D30:E31"/>
    <mergeCell ref="D33:E34"/>
    <mergeCell ref="D36:E39"/>
    <mergeCell ref="D41:E43"/>
    <mergeCell ref="D45:E48"/>
  </mergeCells>
  <printOptions/>
  <pageMargins left="0.25" right="0.25" top="0.75" bottom="0.75" header="0.3" footer="0.3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26" sqref="A26"/>
    </sheetView>
  </sheetViews>
  <sheetFormatPr defaultColWidth="6.8515625" defaultRowHeight="12.75"/>
  <cols>
    <col min="1" max="1" width="38.421875" style="4" customWidth="1"/>
    <col min="2" max="2" width="11.28125" style="4" customWidth="1"/>
    <col min="3" max="3" width="5.140625" style="4" customWidth="1"/>
    <col min="4" max="4" width="30.57421875" style="4" customWidth="1"/>
    <col min="5" max="5" width="11.421875" style="4" customWidth="1"/>
    <col min="6" max="16384" width="6.8515625" style="4" customWidth="1"/>
  </cols>
  <sheetData>
    <row r="1" ht="12.75" customHeight="1">
      <c r="A1" s="3" t="s">
        <v>93</v>
      </c>
    </row>
    <row r="2" spans="1:5" ht="12.75" customHeight="1">
      <c r="A2" s="3" t="s">
        <v>94</v>
      </c>
      <c r="D2" s="23" t="s">
        <v>6</v>
      </c>
      <c r="E2" s="25"/>
    </row>
    <row r="3" spans="1:5" ht="12.75" customHeight="1">
      <c r="A3" s="4" t="str">
        <f>touko!A3</f>
        <v>Tilikausi 1.5.2023 - 30.4.2024</v>
      </c>
      <c r="D3" s="24" t="s">
        <v>0</v>
      </c>
      <c r="E3" s="26"/>
    </row>
    <row r="4" spans="4:5" ht="12.75" customHeight="1">
      <c r="D4" s="24" t="s">
        <v>92</v>
      </c>
      <c r="E4" s="25"/>
    </row>
    <row r="5" ht="12.75" customHeight="1"/>
    <row r="6" spans="1:4" ht="12.75" customHeight="1">
      <c r="A6" s="3" t="s">
        <v>9</v>
      </c>
      <c r="B6" s="3"/>
      <c r="C6" s="3"/>
      <c r="D6" s="3" t="s">
        <v>17</v>
      </c>
    </row>
    <row r="7" ht="12.75" customHeight="1"/>
    <row r="8" spans="1:5" ht="12.75" customHeight="1">
      <c r="A8" s="5" t="s">
        <v>7</v>
      </c>
      <c r="B8" s="6"/>
      <c r="D8" s="5" t="s">
        <v>75</v>
      </c>
      <c r="E8" s="6"/>
    </row>
    <row r="9" spans="1:5" ht="12.75" customHeight="1">
      <c r="A9" s="5" t="s">
        <v>8</v>
      </c>
      <c r="B9" s="6"/>
      <c r="D9" s="5" t="s">
        <v>76</v>
      </c>
      <c r="E9" s="6"/>
    </row>
    <row r="10" spans="1:5" ht="12.75" customHeight="1">
      <c r="A10" s="5" t="s">
        <v>18</v>
      </c>
      <c r="B10" s="6"/>
      <c r="D10" s="5" t="s">
        <v>77</v>
      </c>
      <c r="E10" s="6"/>
    </row>
    <row r="11" spans="1:5" ht="12.75" customHeight="1">
      <c r="A11" s="5" t="s">
        <v>19</v>
      </c>
      <c r="B11" s="6"/>
      <c r="D11" s="5" t="s">
        <v>78</v>
      </c>
      <c r="E11" s="6"/>
    </row>
    <row r="12" spans="1:5" ht="12.75" customHeight="1">
      <c r="A12" s="5" t="s">
        <v>20</v>
      </c>
      <c r="B12" s="6"/>
      <c r="D12" s="5" t="s">
        <v>79</v>
      </c>
      <c r="E12" s="6"/>
    </row>
    <row r="13" spans="1:5" ht="12.75" customHeight="1">
      <c r="A13" s="5" t="s">
        <v>21</v>
      </c>
      <c r="B13" s="6"/>
      <c r="D13" s="5" t="s">
        <v>80</v>
      </c>
      <c r="E13" s="6"/>
    </row>
    <row r="14" spans="1:5" ht="12.75" customHeight="1" thickBot="1">
      <c r="A14" s="7" t="s">
        <v>1</v>
      </c>
      <c r="B14" s="8">
        <f>SUM(B8:B13)</f>
        <v>0</v>
      </c>
      <c r="D14" s="7" t="s">
        <v>1</v>
      </c>
      <c r="E14" s="8">
        <f>SUM(E8:E13)</f>
        <v>0</v>
      </c>
    </row>
    <row r="15" ht="12.75" customHeight="1" thickTop="1"/>
    <row r="16" spans="1:4" ht="12.75" customHeight="1">
      <c r="A16" s="3" t="s">
        <v>10</v>
      </c>
      <c r="D16" s="3" t="s">
        <v>87</v>
      </c>
    </row>
    <row r="17" ht="12.75" customHeight="1"/>
    <row r="18" spans="1:5" ht="12.75" customHeight="1">
      <c r="A18" s="5" t="s">
        <v>48</v>
      </c>
      <c r="B18" s="6"/>
      <c r="D18" s="5" t="s">
        <v>81</v>
      </c>
      <c r="E18" s="6"/>
    </row>
    <row r="19" spans="1:5" ht="12.75" customHeight="1">
      <c r="A19" s="9" t="s">
        <v>49</v>
      </c>
      <c r="B19" s="6"/>
      <c r="D19" s="5" t="s">
        <v>82</v>
      </c>
      <c r="E19" s="6"/>
    </row>
    <row r="20" spans="1:5" ht="12.75" customHeight="1">
      <c r="A20" s="9" t="s">
        <v>50</v>
      </c>
      <c r="B20" s="6"/>
      <c r="D20" s="5" t="s">
        <v>83</v>
      </c>
      <c r="E20" s="6"/>
    </row>
    <row r="21" spans="1:5" ht="12.75" customHeight="1">
      <c r="A21" s="9" t="s">
        <v>51</v>
      </c>
      <c r="B21" s="6"/>
      <c r="D21" s="5" t="s">
        <v>84</v>
      </c>
      <c r="E21" s="6"/>
    </row>
    <row r="22" spans="1:5" ht="12.75" customHeight="1">
      <c r="A22" s="9"/>
      <c r="B22" s="6"/>
      <c r="D22" s="5" t="s">
        <v>85</v>
      </c>
      <c r="E22" s="6"/>
    </row>
    <row r="23" spans="1:5" ht="12.75" customHeight="1" thickBot="1">
      <c r="A23" s="9" t="s">
        <v>52</v>
      </c>
      <c r="B23" s="6"/>
      <c r="D23" s="7" t="s">
        <v>1</v>
      </c>
      <c r="E23" s="8">
        <f>SUM(E18:E22)</f>
        <v>0</v>
      </c>
    </row>
    <row r="24" spans="1:2" ht="12.75" customHeight="1" thickBot="1" thickTop="1">
      <c r="A24" s="9" t="s">
        <v>53</v>
      </c>
      <c r="B24" s="6"/>
    </row>
    <row r="25" spans="1:5" ht="12.75" customHeight="1">
      <c r="A25" s="9" t="s">
        <v>149</v>
      </c>
      <c r="B25" s="6"/>
      <c r="D25" s="10" t="s">
        <v>2</v>
      </c>
      <c r="E25" s="11">
        <f>kesä!E28</f>
        <v>0</v>
      </c>
    </row>
    <row r="26" spans="1:5" ht="12.75" customHeight="1">
      <c r="A26" s="9" t="s">
        <v>54</v>
      </c>
      <c r="B26" s="6"/>
      <c r="D26" s="12" t="s">
        <v>3</v>
      </c>
      <c r="E26" s="13">
        <f>B14+E14</f>
        <v>0</v>
      </c>
    </row>
    <row r="27" spans="1:5" ht="12.75" customHeight="1">
      <c r="A27" s="9" t="s">
        <v>55</v>
      </c>
      <c r="B27" s="6"/>
      <c r="D27" s="12" t="s">
        <v>4</v>
      </c>
      <c r="E27" s="14">
        <f>B47+E23</f>
        <v>0</v>
      </c>
    </row>
    <row r="28" spans="1:5" ht="12.75" customHeight="1" thickBot="1">
      <c r="A28" s="9" t="s">
        <v>56</v>
      </c>
      <c r="B28" s="6"/>
      <c r="D28" s="15" t="s">
        <v>5</v>
      </c>
      <c r="E28" s="16">
        <f>E25+E26-E27</f>
        <v>0</v>
      </c>
    </row>
    <row r="29" spans="1:2" ht="12.75" customHeight="1" thickBot="1">
      <c r="A29" s="9" t="s">
        <v>57</v>
      </c>
      <c r="B29" s="6"/>
    </row>
    <row r="30" spans="1:5" ht="12.75" customHeight="1">
      <c r="A30" s="9" t="s">
        <v>58</v>
      </c>
      <c r="B30" s="6"/>
      <c r="D30" s="113" t="s">
        <v>145</v>
      </c>
      <c r="E30" s="114"/>
    </row>
    <row r="31" spans="1:5" ht="12.75" customHeight="1">
      <c r="A31" s="9" t="s">
        <v>59</v>
      </c>
      <c r="B31" s="6"/>
      <c r="D31" s="115"/>
      <c r="E31" s="116"/>
    </row>
    <row r="32" spans="1:5" ht="12.75" customHeight="1">
      <c r="A32" s="9" t="s">
        <v>60</v>
      </c>
      <c r="B32" s="6"/>
      <c r="D32" s="19"/>
      <c r="E32" s="63"/>
    </row>
    <row r="33" spans="1:5" ht="12.75" customHeight="1">
      <c r="A33" s="9" t="s">
        <v>61</v>
      </c>
      <c r="B33" s="6"/>
      <c r="D33" s="105" t="s">
        <v>146</v>
      </c>
      <c r="E33" s="106"/>
    </row>
    <row r="34" spans="1:5" ht="12.75" customHeight="1">
      <c r="A34" s="9" t="s">
        <v>62</v>
      </c>
      <c r="B34" s="6"/>
      <c r="D34" s="107"/>
      <c r="E34" s="108"/>
    </row>
    <row r="35" spans="1:5" ht="12.75" customHeight="1">
      <c r="A35" s="9" t="s">
        <v>63</v>
      </c>
      <c r="B35" s="6"/>
      <c r="D35" s="19"/>
      <c r="E35" s="62"/>
    </row>
    <row r="36" spans="1:5" ht="12.75" customHeight="1">
      <c r="A36" s="9" t="s">
        <v>64</v>
      </c>
      <c r="B36" s="6"/>
      <c r="D36" s="105" t="s">
        <v>86</v>
      </c>
      <c r="E36" s="106"/>
    </row>
    <row r="37" spans="1:5" ht="12.75" customHeight="1">
      <c r="A37" s="9" t="s">
        <v>65</v>
      </c>
      <c r="B37" s="6"/>
      <c r="D37" s="105"/>
      <c r="E37" s="106"/>
    </row>
    <row r="38" spans="1:5" ht="12.75" customHeight="1">
      <c r="A38" s="9" t="s">
        <v>66</v>
      </c>
      <c r="B38" s="6"/>
      <c r="D38" s="105"/>
      <c r="E38" s="106"/>
    </row>
    <row r="39" spans="1:5" ht="12.75" customHeight="1">
      <c r="A39" s="9" t="s">
        <v>67</v>
      </c>
      <c r="B39" s="6"/>
      <c r="D39" s="105"/>
      <c r="E39" s="106"/>
    </row>
    <row r="40" spans="1:5" ht="12.75" customHeight="1">
      <c r="A40" s="9" t="s">
        <v>68</v>
      </c>
      <c r="B40" s="6"/>
      <c r="D40" s="19"/>
      <c r="E40" s="63"/>
    </row>
    <row r="41" spans="1:5" ht="12.75" customHeight="1">
      <c r="A41" s="9" t="s">
        <v>69</v>
      </c>
      <c r="B41" s="6"/>
      <c r="D41" s="117" t="s">
        <v>147</v>
      </c>
      <c r="E41" s="118"/>
    </row>
    <row r="42" spans="1:5" ht="12.75" customHeight="1">
      <c r="A42" s="9" t="s">
        <v>70</v>
      </c>
      <c r="B42" s="6"/>
      <c r="D42" s="117"/>
      <c r="E42" s="118"/>
    </row>
    <row r="43" spans="1:5" ht="12.75" customHeight="1">
      <c r="A43" s="9" t="s">
        <v>71</v>
      </c>
      <c r="B43" s="6"/>
      <c r="D43" s="107"/>
      <c r="E43" s="108"/>
    </row>
    <row r="44" spans="1:5" ht="12.75" customHeight="1">
      <c r="A44" s="9" t="s">
        <v>72</v>
      </c>
      <c r="B44" s="6"/>
      <c r="D44" s="19"/>
      <c r="E44" s="22"/>
    </row>
    <row r="45" spans="1:5" ht="12.75" customHeight="1">
      <c r="A45" s="9" t="s">
        <v>73</v>
      </c>
      <c r="B45" s="6"/>
      <c r="D45" s="109" t="s">
        <v>95</v>
      </c>
      <c r="E45" s="110"/>
    </row>
    <row r="46" spans="1:5" ht="12.75" customHeight="1">
      <c r="A46" s="9" t="s">
        <v>74</v>
      </c>
      <c r="B46" s="6"/>
      <c r="D46" s="109"/>
      <c r="E46" s="110"/>
    </row>
    <row r="47" spans="1:5" ht="12.75" customHeight="1" thickBot="1">
      <c r="A47" s="7" t="s">
        <v>1</v>
      </c>
      <c r="B47" s="8">
        <f>SUM(B18:B46)</f>
        <v>0</v>
      </c>
      <c r="D47" s="109"/>
      <c r="E47" s="110"/>
    </row>
    <row r="48" spans="4:5" ht="12.75" customHeight="1" thickBot="1" thickTop="1">
      <c r="D48" s="111"/>
      <c r="E48" s="112"/>
    </row>
    <row r="49" ht="12.75" customHeight="1">
      <c r="A49" s="17"/>
    </row>
    <row r="50" spans="1:5" ht="12.75" customHeight="1">
      <c r="A50" s="18" t="s">
        <v>88</v>
      </c>
      <c r="B50" s="1"/>
      <c r="D50" s="28" t="s">
        <v>89</v>
      </c>
      <c r="E50" s="31"/>
    </row>
    <row r="51" spans="1:5" ht="12.75" customHeight="1">
      <c r="A51" s="17"/>
      <c r="D51" s="30"/>
      <c r="E51" s="33"/>
    </row>
    <row r="52" spans="1:5" ht="12.75" customHeight="1">
      <c r="A52" s="18" t="s">
        <v>91</v>
      </c>
      <c r="B52" s="2"/>
      <c r="D52" s="28" t="s">
        <v>90</v>
      </c>
      <c r="E52" s="29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5">
    <mergeCell ref="D30:E31"/>
    <mergeCell ref="D33:E34"/>
    <mergeCell ref="D36:E39"/>
    <mergeCell ref="D41:E43"/>
    <mergeCell ref="D45:E48"/>
  </mergeCells>
  <printOptions/>
  <pageMargins left="0.25" right="0.25" top="0.75" bottom="0.75" header="0.3" footer="0.3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26" sqref="A26"/>
    </sheetView>
  </sheetViews>
  <sheetFormatPr defaultColWidth="6.8515625" defaultRowHeight="12.75"/>
  <cols>
    <col min="1" max="1" width="38.421875" style="4" customWidth="1"/>
    <col min="2" max="2" width="11.28125" style="4" customWidth="1"/>
    <col min="3" max="3" width="5.140625" style="4" customWidth="1"/>
    <col min="4" max="4" width="30.57421875" style="4" customWidth="1"/>
    <col min="5" max="5" width="11.421875" style="4" customWidth="1"/>
    <col min="6" max="16384" width="6.8515625" style="4" customWidth="1"/>
  </cols>
  <sheetData>
    <row r="1" ht="12.75" customHeight="1">
      <c r="A1" s="3" t="s">
        <v>93</v>
      </c>
    </row>
    <row r="2" spans="1:5" ht="12.75" customHeight="1">
      <c r="A2" s="3" t="s">
        <v>94</v>
      </c>
      <c r="D2" s="23" t="s">
        <v>6</v>
      </c>
      <c r="E2" s="25"/>
    </row>
    <row r="3" spans="1:5" ht="12.75" customHeight="1">
      <c r="A3" s="4" t="str">
        <f>touko!A3</f>
        <v>Tilikausi 1.5.2023 - 30.4.2024</v>
      </c>
      <c r="D3" s="24" t="s">
        <v>0</v>
      </c>
      <c r="E3" s="26"/>
    </row>
    <row r="4" spans="4:5" ht="12.75" customHeight="1">
      <c r="D4" s="24" t="s">
        <v>92</v>
      </c>
      <c r="E4" s="25"/>
    </row>
    <row r="5" ht="12.75" customHeight="1"/>
    <row r="6" spans="1:4" ht="12.75" customHeight="1">
      <c r="A6" s="3" t="s">
        <v>9</v>
      </c>
      <c r="B6" s="3"/>
      <c r="C6" s="3"/>
      <c r="D6" s="3" t="s">
        <v>17</v>
      </c>
    </row>
    <row r="7" ht="12.75" customHeight="1"/>
    <row r="8" spans="1:5" ht="12.75" customHeight="1">
      <c r="A8" s="5" t="s">
        <v>7</v>
      </c>
      <c r="B8" s="6"/>
      <c r="D8" s="5" t="s">
        <v>75</v>
      </c>
      <c r="E8" s="6"/>
    </row>
    <row r="9" spans="1:5" ht="12.75" customHeight="1">
      <c r="A9" s="5" t="s">
        <v>8</v>
      </c>
      <c r="B9" s="6"/>
      <c r="D9" s="5" t="s">
        <v>76</v>
      </c>
      <c r="E9" s="6"/>
    </row>
    <row r="10" spans="1:5" ht="12.75" customHeight="1">
      <c r="A10" s="5" t="s">
        <v>18</v>
      </c>
      <c r="B10" s="6"/>
      <c r="D10" s="5" t="s">
        <v>77</v>
      </c>
      <c r="E10" s="6"/>
    </row>
    <row r="11" spans="1:5" ht="12.75" customHeight="1">
      <c r="A11" s="5" t="s">
        <v>19</v>
      </c>
      <c r="B11" s="6"/>
      <c r="D11" s="5" t="s">
        <v>78</v>
      </c>
      <c r="E11" s="6"/>
    </row>
    <row r="12" spans="1:5" ht="12.75" customHeight="1">
      <c r="A12" s="5" t="s">
        <v>20</v>
      </c>
      <c r="B12" s="6"/>
      <c r="D12" s="5" t="s">
        <v>79</v>
      </c>
      <c r="E12" s="6"/>
    </row>
    <row r="13" spans="1:5" ht="12.75" customHeight="1">
      <c r="A13" s="5" t="s">
        <v>21</v>
      </c>
      <c r="B13" s="6"/>
      <c r="D13" s="5" t="s">
        <v>80</v>
      </c>
      <c r="E13" s="6"/>
    </row>
    <row r="14" spans="1:5" ht="12.75" customHeight="1" thickBot="1">
      <c r="A14" s="7" t="s">
        <v>1</v>
      </c>
      <c r="B14" s="8">
        <f>SUM(B8:B13)</f>
        <v>0</v>
      </c>
      <c r="D14" s="7" t="s">
        <v>1</v>
      </c>
      <c r="E14" s="8">
        <f>SUM(E8:E13)</f>
        <v>0</v>
      </c>
    </row>
    <row r="15" ht="12.75" customHeight="1" thickTop="1"/>
    <row r="16" spans="1:4" ht="12.75" customHeight="1">
      <c r="A16" s="3" t="s">
        <v>10</v>
      </c>
      <c r="D16" s="3" t="s">
        <v>87</v>
      </c>
    </row>
    <row r="17" ht="12.75" customHeight="1"/>
    <row r="18" spans="1:5" ht="12.75" customHeight="1">
      <c r="A18" s="5" t="s">
        <v>48</v>
      </c>
      <c r="B18" s="6"/>
      <c r="D18" s="5" t="s">
        <v>81</v>
      </c>
      <c r="E18" s="6"/>
    </row>
    <row r="19" spans="1:5" ht="12.75" customHeight="1">
      <c r="A19" s="9" t="s">
        <v>49</v>
      </c>
      <c r="B19" s="6"/>
      <c r="D19" s="5" t="s">
        <v>82</v>
      </c>
      <c r="E19" s="6"/>
    </row>
    <row r="20" spans="1:5" ht="12.75" customHeight="1">
      <c r="A20" s="9" t="s">
        <v>50</v>
      </c>
      <c r="B20" s="6"/>
      <c r="D20" s="5" t="s">
        <v>83</v>
      </c>
      <c r="E20" s="6"/>
    </row>
    <row r="21" spans="1:5" ht="12.75" customHeight="1">
      <c r="A21" s="9" t="s">
        <v>51</v>
      </c>
      <c r="B21" s="6"/>
      <c r="D21" s="5" t="s">
        <v>84</v>
      </c>
      <c r="E21" s="6"/>
    </row>
    <row r="22" spans="1:5" ht="12.75" customHeight="1">
      <c r="A22" s="9"/>
      <c r="B22" s="6"/>
      <c r="D22" s="5" t="s">
        <v>85</v>
      </c>
      <c r="E22" s="6"/>
    </row>
    <row r="23" spans="1:5" ht="12.75" customHeight="1" thickBot="1">
      <c r="A23" s="9" t="s">
        <v>52</v>
      </c>
      <c r="B23" s="6"/>
      <c r="D23" s="7" t="s">
        <v>1</v>
      </c>
      <c r="E23" s="8">
        <f>SUM(E18:E22)</f>
        <v>0</v>
      </c>
    </row>
    <row r="24" spans="1:2" ht="12.75" customHeight="1" thickBot="1" thickTop="1">
      <c r="A24" s="9" t="s">
        <v>53</v>
      </c>
      <c r="B24" s="6"/>
    </row>
    <row r="25" spans="1:5" ht="12.75" customHeight="1">
      <c r="A25" s="9" t="s">
        <v>149</v>
      </c>
      <c r="B25" s="6"/>
      <c r="D25" s="10" t="s">
        <v>2</v>
      </c>
      <c r="E25" s="11">
        <f>heinä!E28</f>
        <v>0</v>
      </c>
    </row>
    <row r="26" spans="1:5" ht="12.75" customHeight="1">
      <c r="A26" s="9" t="s">
        <v>54</v>
      </c>
      <c r="B26" s="6"/>
      <c r="D26" s="12" t="s">
        <v>3</v>
      </c>
      <c r="E26" s="13">
        <f>B14+E14</f>
        <v>0</v>
      </c>
    </row>
    <row r="27" spans="1:5" ht="12.75" customHeight="1">
      <c r="A27" s="9" t="s">
        <v>55</v>
      </c>
      <c r="B27" s="6"/>
      <c r="D27" s="12" t="s">
        <v>4</v>
      </c>
      <c r="E27" s="14">
        <f>B47+E23</f>
        <v>0</v>
      </c>
    </row>
    <row r="28" spans="1:5" ht="12.75" customHeight="1" thickBot="1">
      <c r="A28" s="9" t="s">
        <v>56</v>
      </c>
      <c r="B28" s="6"/>
      <c r="D28" s="15" t="s">
        <v>5</v>
      </c>
      <c r="E28" s="16">
        <f>E25+E26-E27</f>
        <v>0</v>
      </c>
    </row>
    <row r="29" spans="1:2" ht="12.75" customHeight="1" thickBot="1">
      <c r="A29" s="9" t="s">
        <v>57</v>
      </c>
      <c r="B29" s="6"/>
    </row>
    <row r="30" spans="1:5" ht="12.75" customHeight="1">
      <c r="A30" s="9" t="s">
        <v>58</v>
      </c>
      <c r="B30" s="6"/>
      <c r="D30" s="113" t="s">
        <v>145</v>
      </c>
      <c r="E30" s="114"/>
    </row>
    <row r="31" spans="1:5" ht="12.75" customHeight="1">
      <c r="A31" s="9" t="s">
        <v>59</v>
      </c>
      <c r="B31" s="6"/>
      <c r="D31" s="115"/>
      <c r="E31" s="116"/>
    </row>
    <row r="32" spans="1:5" ht="12.75" customHeight="1">
      <c r="A32" s="9" t="s">
        <v>60</v>
      </c>
      <c r="B32" s="6"/>
      <c r="D32" s="19"/>
      <c r="E32" s="63"/>
    </row>
    <row r="33" spans="1:5" ht="12.75" customHeight="1">
      <c r="A33" s="9" t="s">
        <v>61</v>
      </c>
      <c r="B33" s="6"/>
      <c r="D33" s="105" t="s">
        <v>146</v>
      </c>
      <c r="E33" s="106"/>
    </row>
    <row r="34" spans="1:5" ht="12.75" customHeight="1">
      <c r="A34" s="9" t="s">
        <v>62</v>
      </c>
      <c r="B34" s="6"/>
      <c r="D34" s="107"/>
      <c r="E34" s="108"/>
    </row>
    <row r="35" spans="1:5" ht="12.75" customHeight="1">
      <c r="A35" s="9" t="s">
        <v>63</v>
      </c>
      <c r="B35" s="6"/>
      <c r="D35" s="19"/>
      <c r="E35" s="62"/>
    </row>
    <row r="36" spans="1:5" ht="12.75" customHeight="1">
      <c r="A36" s="9" t="s">
        <v>64</v>
      </c>
      <c r="B36" s="6"/>
      <c r="D36" s="105" t="s">
        <v>86</v>
      </c>
      <c r="E36" s="106"/>
    </row>
    <row r="37" spans="1:5" ht="12.75" customHeight="1">
      <c r="A37" s="9" t="s">
        <v>65</v>
      </c>
      <c r="B37" s="6"/>
      <c r="D37" s="105"/>
      <c r="E37" s="106"/>
    </row>
    <row r="38" spans="1:5" ht="12.75" customHeight="1">
      <c r="A38" s="9" t="s">
        <v>66</v>
      </c>
      <c r="B38" s="6"/>
      <c r="D38" s="105"/>
      <c r="E38" s="106"/>
    </row>
    <row r="39" spans="1:5" ht="12.75" customHeight="1">
      <c r="A39" s="9" t="s">
        <v>67</v>
      </c>
      <c r="B39" s="6"/>
      <c r="D39" s="105"/>
      <c r="E39" s="106"/>
    </row>
    <row r="40" spans="1:5" ht="12.75" customHeight="1">
      <c r="A40" s="9" t="s">
        <v>68</v>
      </c>
      <c r="B40" s="6"/>
      <c r="D40" s="19"/>
      <c r="E40" s="63"/>
    </row>
    <row r="41" spans="1:5" ht="12.75" customHeight="1">
      <c r="A41" s="9" t="s">
        <v>69</v>
      </c>
      <c r="B41" s="6"/>
      <c r="D41" s="117" t="s">
        <v>147</v>
      </c>
      <c r="E41" s="118"/>
    </row>
    <row r="42" spans="1:5" ht="12.75" customHeight="1">
      <c r="A42" s="9" t="s">
        <v>70</v>
      </c>
      <c r="B42" s="6"/>
      <c r="D42" s="117"/>
      <c r="E42" s="118"/>
    </row>
    <row r="43" spans="1:5" ht="12.75" customHeight="1">
      <c r="A43" s="9" t="s">
        <v>71</v>
      </c>
      <c r="B43" s="6"/>
      <c r="D43" s="107"/>
      <c r="E43" s="108"/>
    </row>
    <row r="44" spans="1:5" ht="12.75" customHeight="1">
      <c r="A44" s="9" t="s">
        <v>72</v>
      </c>
      <c r="B44" s="6"/>
      <c r="D44" s="19"/>
      <c r="E44" s="22"/>
    </row>
    <row r="45" spans="1:5" ht="12.75" customHeight="1">
      <c r="A45" s="9" t="s">
        <v>73</v>
      </c>
      <c r="B45" s="6"/>
      <c r="D45" s="109" t="s">
        <v>95</v>
      </c>
      <c r="E45" s="110"/>
    </row>
    <row r="46" spans="1:5" ht="12.75" customHeight="1">
      <c r="A46" s="9" t="s">
        <v>74</v>
      </c>
      <c r="B46" s="6"/>
      <c r="D46" s="109"/>
      <c r="E46" s="110"/>
    </row>
    <row r="47" spans="1:5" ht="12.75" customHeight="1" thickBot="1">
      <c r="A47" s="7" t="s">
        <v>1</v>
      </c>
      <c r="B47" s="8">
        <f>SUM(B18:B46)</f>
        <v>0</v>
      </c>
      <c r="D47" s="109"/>
      <c r="E47" s="110"/>
    </row>
    <row r="48" spans="4:5" ht="12.75" customHeight="1" thickBot="1" thickTop="1">
      <c r="D48" s="111"/>
      <c r="E48" s="112"/>
    </row>
    <row r="49" ht="12.75" customHeight="1">
      <c r="A49" s="17"/>
    </row>
    <row r="50" spans="1:5" ht="12.75" customHeight="1">
      <c r="A50" s="18" t="s">
        <v>88</v>
      </c>
      <c r="B50" s="1"/>
      <c r="D50" s="28" t="s">
        <v>89</v>
      </c>
      <c r="E50" s="31"/>
    </row>
    <row r="51" spans="1:5" ht="12.75" customHeight="1">
      <c r="A51" s="17"/>
      <c r="D51" s="30"/>
      <c r="E51" s="33"/>
    </row>
    <row r="52" spans="1:5" ht="12.75" customHeight="1">
      <c r="A52" s="18" t="s">
        <v>91</v>
      </c>
      <c r="B52" s="2"/>
      <c r="D52" s="28" t="s">
        <v>90</v>
      </c>
      <c r="E52" s="29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5">
    <mergeCell ref="D30:E31"/>
    <mergeCell ref="D33:E34"/>
    <mergeCell ref="D36:E39"/>
    <mergeCell ref="D41:E43"/>
    <mergeCell ref="D45:E48"/>
  </mergeCells>
  <printOptions/>
  <pageMargins left="0.25" right="0.25" top="0.75" bottom="0.75" header="0.3" footer="0.3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26" sqref="A26"/>
    </sheetView>
  </sheetViews>
  <sheetFormatPr defaultColWidth="6.8515625" defaultRowHeight="12.75"/>
  <cols>
    <col min="1" max="1" width="38.421875" style="4" customWidth="1"/>
    <col min="2" max="2" width="11.28125" style="4" customWidth="1"/>
    <col min="3" max="3" width="5.140625" style="4" customWidth="1"/>
    <col min="4" max="4" width="30.57421875" style="4" customWidth="1"/>
    <col min="5" max="5" width="11.421875" style="4" customWidth="1"/>
    <col min="6" max="16384" width="6.8515625" style="4" customWidth="1"/>
  </cols>
  <sheetData>
    <row r="1" ht="12.75" customHeight="1">
      <c r="A1" s="3" t="s">
        <v>93</v>
      </c>
    </row>
    <row r="2" spans="1:5" ht="12.75" customHeight="1">
      <c r="A2" s="3" t="s">
        <v>94</v>
      </c>
      <c r="D2" s="23" t="s">
        <v>6</v>
      </c>
      <c r="E2" s="25"/>
    </row>
    <row r="3" spans="1:5" ht="12.75" customHeight="1">
      <c r="A3" s="4" t="str">
        <f>touko!A3</f>
        <v>Tilikausi 1.5.2023 - 30.4.2024</v>
      </c>
      <c r="D3" s="24" t="s">
        <v>0</v>
      </c>
      <c r="E3" s="26"/>
    </row>
    <row r="4" spans="4:5" ht="12.75" customHeight="1">
      <c r="D4" s="24" t="s">
        <v>92</v>
      </c>
      <c r="E4" s="25"/>
    </row>
    <row r="5" ht="12.75" customHeight="1"/>
    <row r="6" spans="1:4" ht="12.75" customHeight="1">
      <c r="A6" s="3" t="s">
        <v>9</v>
      </c>
      <c r="B6" s="3"/>
      <c r="C6" s="3"/>
      <c r="D6" s="3" t="s">
        <v>17</v>
      </c>
    </row>
    <row r="7" ht="12.75" customHeight="1"/>
    <row r="8" spans="1:5" ht="12.75" customHeight="1">
      <c r="A8" s="5" t="s">
        <v>7</v>
      </c>
      <c r="B8" s="6"/>
      <c r="D8" s="5" t="s">
        <v>75</v>
      </c>
      <c r="E8" s="6"/>
    </row>
    <row r="9" spans="1:5" ht="12.75" customHeight="1">
      <c r="A9" s="5" t="s">
        <v>8</v>
      </c>
      <c r="B9" s="6"/>
      <c r="D9" s="5" t="s">
        <v>76</v>
      </c>
      <c r="E9" s="6"/>
    </row>
    <row r="10" spans="1:5" ht="12.75" customHeight="1">
      <c r="A10" s="5" t="s">
        <v>18</v>
      </c>
      <c r="B10" s="6"/>
      <c r="D10" s="5" t="s">
        <v>77</v>
      </c>
      <c r="E10" s="6"/>
    </row>
    <row r="11" spans="1:5" ht="12.75" customHeight="1">
      <c r="A11" s="5" t="s">
        <v>19</v>
      </c>
      <c r="B11" s="6"/>
      <c r="D11" s="5" t="s">
        <v>78</v>
      </c>
      <c r="E11" s="6"/>
    </row>
    <row r="12" spans="1:5" ht="12.75" customHeight="1">
      <c r="A12" s="5" t="s">
        <v>20</v>
      </c>
      <c r="B12" s="6"/>
      <c r="D12" s="5" t="s">
        <v>79</v>
      </c>
      <c r="E12" s="6"/>
    </row>
    <row r="13" spans="1:5" ht="12.75" customHeight="1">
      <c r="A13" s="5" t="s">
        <v>21</v>
      </c>
      <c r="B13" s="6"/>
      <c r="D13" s="5" t="s">
        <v>80</v>
      </c>
      <c r="E13" s="6"/>
    </row>
    <row r="14" spans="1:5" ht="12.75" customHeight="1" thickBot="1">
      <c r="A14" s="7" t="s">
        <v>1</v>
      </c>
      <c r="B14" s="8">
        <f>SUM(B8:B13)</f>
        <v>0</v>
      </c>
      <c r="D14" s="7" t="s">
        <v>1</v>
      </c>
      <c r="E14" s="8">
        <f>SUM(E8:E13)</f>
        <v>0</v>
      </c>
    </row>
    <row r="15" ht="12.75" customHeight="1" thickTop="1"/>
    <row r="16" spans="1:4" ht="12.75" customHeight="1">
      <c r="A16" s="3" t="s">
        <v>10</v>
      </c>
      <c r="D16" s="3" t="s">
        <v>87</v>
      </c>
    </row>
    <row r="17" ht="12.75" customHeight="1"/>
    <row r="18" spans="1:5" ht="12.75" customHeight="1">
      <c r="A18" s="5" t="s">
        <v>48</v>
      </c>
      <c r="B18" s="6"/>
      <c r="D18" s="5" t="s">
        <v>81</v>
      </c>
      <c r="E18" s="6"/>
    </row>
    <row r="19" spans="1:5" ht="12.75" customHeight="1">
      <c r="A19" s="9" t="s">
        <v>49</v>
      </c>
      <c r="B19" s="6"/>
      <c r="D19" s="5" t="s">
        <v>82</v>
      </c>
      <c r="E19" s="6"/>
    </row>
    <row r="20" spans="1:5" ht="12.75" customHeight="1">
      <c r="A20" s="9" t="s">
        <v>50</v>
      </c>
      <c r="B20" s="6"/>
      <c r="D20" s="5" t="s">
        <v>83</v>
      </c>
      <c r="E20" s="6"/>
    </row>
    <row r="21" spans="1:5" ht="12.75" customHeight="1">
      <c r="A21" s="9" t="s">
        <v>51</v>
      </c>
      <c r="B21" s="6"/>
      <c r="D21" s="5" t="s">
        <v>84</v>
      </c>
      <c r="E21" s="6"/>
    </row>
    <row r="22" spans="1:5" ht="12.75" customHeight="1">
      <c r="A22" s="9"/>
      <c r="B22" s="6"/>
      <c r="D22" s="5" t="s">
        <v>85</v>
      </c>
      <c r="E22" s="6"/>
    </row>
    <row r="23" spans="1:5" ht="12.75" customHeight="1" thickBot="1">
      <c r="A23" s="9" t="s">
        <v>52</v>
      </c>
      <c r="B23" s="6"/>
      <c r="D23" s="7" t="s">
        <v>1</v>
      </c>
      <c r="E23" s="8">
        <f>SUM(E18:E22)</f>
        <v>0</v>
      </c>
    </row>
    <row r="24" spans="1:2" ht="12.75" customHeight="1" thickBot="1" thickTop="1">
      <c r="A24" s="9" t="s">
        <v>53</v>
      </c>
      <c r="B24" s="6"/>
    </row>
    <row r="25" spans="1:5" ht="12.75" customHeight="1">
      <c r="A25" s="9" t="s">
        <v>149</v>
      </c>
      <c r="B25" s="6"/>
      <c r="D25" s="10" t="s">
        <v>2</v>
      </c>
      <c r="E25" s="11">
        <f>elo!E28</f>
        <v>0</v>
      </c>
    </row>
    <row r="26" spans="1:5" ht="12.75" customHeight="1">
      <c r="A26" s="9" t="s">
        <v>54</v>
      </c>
      <c r="B26" s="6"/>
      <c r="D26" s="12" t="s">
        <v>3</v>
      </c>
      <c r="E26" s="13">
        <f>B14+E14</f>
        <v>0</v>
      </c>
    </row>
    <row r="27" spans="1:5" ht="12.75" customHeight="1">
      <c r="A27" s="9" t="s">
        <v>55</v>
      </c>
      <c r="B27" s="6"/>
      <c r="D27" s="12" t="s">
        <v>4</v>
      </c>
      <c r="E27" s="14">
        <f>B47+E23</f>
        <v>0</v>
      </c>
    </row>
    <row r="28" spans="1:5" ht="12.75" customHeight="1" thickBot="1">
      <c r="A28" s="9" t="s">
        <v>56</v>
      </c>
      <c r="B28" s="6"/>
      <c r="D28" s="15" t="s">
        <v>5</v>
      </c>
      <c r="E28" s="16">
        <f>E25+E26-E27</f>
        <v>0</v>
      </c>
    </row>
    <row r="29" spans="1:2" ht="12.75" customHeight="1" thickBot="1">
      <c r="A29" s="9" t="s">
        <v>57</v>
      </c>
      <c r="B29" s="6"/>
    </row>
    <row r="30" spans="1:5" ht="12.75" customHeight="1">
      <c r="A30" s="9" t="s">
        <v>58</v>
      </c>
      <c r="B30" s="6"/>
      <c r="D30" s="113" t="s">
        <v>145</v>
      </c>
      <c r="E30" s="114"/>
    </row>
    <row r="31" spans="1:5" ht="12.75" customHeight="1">
      <c r="A31" s="9" t="s">
        <v>59</v>
      </c>
      <c r="B31" s="6"/>
      <c r="D31" s="115"/>
      <c r="E31" s="116"/>
    </row>
    <row r="32" spans="1:5" ht="12.75" customHeight="1">
      <c r="A32" s="9" t="s">
        <v>60</v>
      </c>
      <c r="B32" s="6"/>
      <c r="D32" s="19"/>
      <c r="E32" s="63"/>
    </row>
    <row r="33" spans="1:5" ht="12.75" customHeight="1">
      <c r="A33" s="9" t="s">
        <v>61</v>
      </c>
      <c r="B33" s="6"/>
      <c r="D33" s="105" t="s">
        <v>146</v>
      </c>
      <c r="E33" s="106"/>
    </row>
    <row r="34" spans="1:5" ht="12.75" customHeight="1">
      <c r="A34" s="9" t="s">
        <v>62</v>
      </c>
      <c r="B34" s="6"/>
      <c r="D34" s="107"/>
      <c r="E34" s="108"/>
    </row>
    <row r="35" spans="1:5" ht="12.75" customHeight="1">
      <c r="A35" s="9" t="s">
        <v>63</v>
      </c>
      <c r="B35" s="6"/>
      <c r="D35" s="19"/>
      <c r="E35" s="62"/>
    </row>
    <row r="36" spans="1:5" ht="12.75" customHeight="1">
      <c r="A36" s="9" t="s">
        <v>64</v>
      </c>
      <c r="B36" s="6"/>
      <c r="D36" s="105" t="s">
        <v>86</v>
      </c>
      <c r="E36" s="106"/>
    </row>
    <row r="37" spans="1:5" ht="12.75" customHeight="1">
      <c r="A37" s="9" t="s">
        <v>65</v>
      </c>
      <c r="B37" s="6"/>
      <c r="D37" s="105"/>
      <c r="E37" s="106"/>
    </row>
    <row r="38" spans="1:5" ht="12.75" customHeight="1">
      <c r="A38" s="9" t="s">
        <v>66</v>
      </c>
      <c r="B38" s="6"/>
      <c r="D38" s="105"/>
      <c r="E38" s="106"/>
    </row>
    <row r="39" spans="1:5" ht="12.75" customHeight="1">
      <c r="A39" s="9" t="s">
        <v>67</v>
      </c>
      <c r="B39" s="6"/>
      <c r="D39" s="105"/>
      <c r="E39" s="106"/>
    </row>
    <row r="40" spans="1:5" ht="12.75" customHeight="1">
      <c r="A40" s="9" t="s">
        <v>68</v>
      </c>
      <c r="B40" s="6"/>
      <c r="D40" s="19"/>
      <c r="E40" s="63"/>
    </row>
    <row r="41" spans="1:5" ht="12.75" customHeight="1">
      <c r="A41" s="9" t="s">
        <v>69</v>
      </c>
      <c r="B41" s="6"/>
      <c r="D41" s="117" t="s">
        <v>147</v>
      </c>
      <c r="E41" s="118"/>
    </row>
    <row r="42" spans="1:5" ht="12.75" customHeight="1">
      <c r="A42" s="9" t="s">
        <v>70</v>
      </c>
      <c r="B42" s="6"/>
      <c r="D42" s="117"/>
      <c r="E42" s="118"/>
    </row>
    <row r="43" spans="1:5" ht="12.75" customHeight="1">
      <c r="A43" s="9" t="s">
        <v>71</v>
      </c>
      <c r="B43" s="6"/>
      <c r="D43" s="107"/>
      <c r="E43" s="108"/>
    </row>
    <row r="44" spans="1:5" ht="12.75" customHeight="1">
      <c r="A44" s="9" t="s">
        <v>72</v>
      </c>
      <c r="B44" s="6"/>
      <c r="D44" s="19"/>
      <c r="E44" s="22"/>
    </row>
    <row r="45" spans="1:5" ht="12.75" customHeight="1">
      <c r="A45" s="9" t="s">
        <v>73</v>
      </c>
      <c r="B45" s="6"/>
      <c r="D45" s="109" t="s">
        <v>95</v>
      </c>
      <c r="E45" s="110"/>
    </row>
    <row r="46" spans="1:5" ht="12.75" customHeight="1">
      <c r="A46" s="9" t="s">
        <v>74</v>
      </c>
      <c r="B46" s="6"/>
      <c r="D46" s="109"/>
      <c r="E46" s="110"/>
    </row>
    <row r="47" spans="1:5" ht="12.75" customHeight="1" thickBot="1">
      <c r="A47" s="7" t="s">
        <v>1</v>
      </c>
      <c r="B47" s="8">
        <f>SUM(B18:B46)</f>
        <v>0</v>
      </c>
      <c r="D47" s="109"/>
      <c r="E47" s="110"/>
    </row>
    <row r="48" spans="4:5" ht="12.75" customHeight="1" thickBot="1" thickTop="1">
      <c r="D48" s="111"/>
      <c r="E48" s="112"/>
    </row>
    <row r="49" ht="12.75" customHeight="1">
      <c r="A49" s="17"/>
    </row>
    <row r="50" spans="1:5" ht="12.75" customHeight="1">
      <c r="A50" s="18" t="s">
        <v>88</v>
      </c>
      <c r="B50" s="61"/>
      <c r="D50" s="28" t="s">
        <v>89</v>
      </c>
      <c r="E50" s="31"/>
    </row>
    <row r="51" spans="1:5" ht="12.75" customHeight="1">
      <c r="A51" s="17"/>
      <c r="D51" s="30"/>
      <c r="E51" s="33"/>
    </row>
    <row r="52" spans="1:5" ht="12.75" customHeight="1">
      <c r="A52" s="18" t="s">
        <v>91</v>
      </c>
      <c r="B52" s="2"/>
      <c r="D52" s="28" t="s">
        <v>90</v>
      </c>
      <c r="E52" s="29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5">
    <mergeCell ref="D30:E31"/>
    <mergeCell ref="D33:E34"/>
    <mergeCell ref="D36:E39"/>
    <mergeCell ref="D41:E43"/>
    <mergeCell ref="D45:E48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27" sqref="A27"/>
    </sheetView>
  </sheetViews>
  <sheetFormatPr defaultColWidth="6.8515625" defaultRowHeight="12.75"/>
  <cols>
    <col min="1" max="1" width="38.421875" style="4" customWidth="1"/>
    <col min="2" max="2" width="11.28125" style="4" customWidth="1"/>
    <col min="3" max="3" width="5.140625" style="4" customWidth="1"/>
    <col min="4" max="4" width="30.57421875" style="4" customWidth="1"/>
    <col min="5" max="5" width="11.421875" style="4" customWidth="1"/>
    <col min="6" max="16384" width="6.8515625" style="4" customWidth="1"/>
  </cols>
  <sheetData>
    <row r="1" ht="12.75" customHeight="1">
      <c r="A1" s="3" t="s">
        <v>93</v>
      </c>
    </row>
    <row r="2" spans="1:5" ht="12.75" customHeight="1">
      <c r="A2" s="3" t="s">
        <v>94</v>
      </c>
      <c r="D2" s="23" t="s">
        <v>6</v>
      </c>
      <c r="E2" s="25"/>
    </row>
    <row r="3" spans="1:5" ht="12.75" customHeight="1">
      <c r="A3" s="4" t="str">
        <f>touko!A3</f>
        <v>Tilikausi 1.5.2023 - 30.4.2024</v>
      </c>
      <c r="D3" s="24" t="s">
        <v>0</v>
      </c>
      <c r="E3" s="26"/>
    </row>
    <row r="4" spans="4:5" ht="12.75" customHeight="1">
      <c r="D4" s="24" t="s">
        <v>92</v>
      </c>
      <c r="E4" s="25"/>
    </row>
    <row r="5" ht="12.75" customHeight="1"/>
    <row r="6" spans="1:4" ht="12.75" customHeight="1">
      <c r="A6" s="3" t="s">
        <v>9</v>
      </c>
      <c r="B6" s="3"/>
      <c r="C6" s="3"/>
      <c r="D6" s="3" t="s">
        <v>17</v>
      </c>
    </row>
    <row r="7" ht="12.75" customHeight="1"/>
    <row r="8" spans="1:5" ht="12.75" customHeight="1">
      <c r="A8" s="5" t="s">
        <v>7</v>
      </c>
      <c r="B8" s="6"/>
      <c r="D8" s="5" t="s">
        <v>75</v>
      </c>
      <c r="E8" s="6"/>
    </row>
    <row r="9" spans="1:5" ht="12.75" customHeight="1">
      <c r="A9" s="5" t="s">
        <v>8</v>
      </c>
      <c r="B9" s="6"/>
      <c r="D9" s="5" t="s">
        <v>76</v>
      </c>
      <c r="E9" s="6"/>
    </row>
    <row r="10" spans="1:5" ht="12.75" customHeight="1">
      <c r="A10" s="5" t="s">
        <v>18</v>
      </c>
      <c r="B10" s="6"/>
      <c r="D10" s="5" t="s">
        <v>77</v>
      </c>
      <c r="E10" s="6"/>
    </row>
    <row r="11" spans="1:5" ht="12.75" customHeight="1">
      <c r="A11" s="5" t="s">
        <v>19</v>
      </c>
      <c r="B11" s="6"/>
      <c r="D11" s="5" t="s">
        <v>78</v>
      </c>
      <c r="E11" s="6"/>
    </row>
    <row r="12" spans="1:5" ht="12.75" customHeight="1">
      <c r="A12" s="5" t="s">
        <v>20</v>
      </c>
      <c r="B12" s="6"/>
      <c r="D12" s="5" t="s">
        <v>79</v>
      </c>
      <c r="E12" s="6"/>
    </row>
    <row r="13" spans="1:5" ht="12.75" customHeight="1">
      <c r="A13" s="5" t="s">
        <v>21</v>
      </c>
      <c r="B13" s="6"/>
      <c r="D13" s="5" t="s">
        <v>80</v>
      </c>
      <c r="E13" s="6"/>
    </row>
    <row r="14" spans="1:5" ht="12.75" customHeight="1" thickBot="1">
      <c r="A14" s="7" t="s">
        <v>1</v>
      </c>
      <c r="B14" s="8">
        <f>SUM(B8:B13)</f>
        <v>0</v>
      </c>
      <c r="D14" s="7" t="s">
        <v>1</v>
      </c>
      <c r="E14" s="8">
        <f>SUM(E8:E13)</f>
        <v>0</v>
      </c>
    </row>
    <row r="15" ht="12.75" customHeight="1" thickTop="1"/>
    <row r="16" spans="1:4" ht="12.75" customHeight="1">
      <c r="A16" s="3" t="s">
        <v>10</v>
      </c>
      <c r="D16" s="3" t="s">
        <v>87</v>
      </c>
    </row>
    <row r="17" ht="12.75" customHeight="1"/>
    <row r="18" spans="1:5" ht="12.75" customHeight="1">
      <c r="A18" s="5" t="s">
        <v>48</v>
      </c>
      <c r="B18" s="6"/>
      <c r="D18" s="5" t="s">
        <v>81</v>
      </c>
      <c r="E18" s="6"/>
    </row>
    <row r="19" spans="1:5" ht="12.75" customHeight="1">
      <c r="A19" s="9" t="s">
        <v>49</v>
      </c>
      <c r="B19" s="6"/>
      <c r="D19" s="5" t="s">
        <v>82</v>
      </c>
      <c r="E19" s="6"/>
    </row>
    <row r="20" spans="1:5" ht="12.75" customHeight="1">
      <c r="A20" s="9" t="s">
        <v>50</v>
      </c>
      <c r="B20" s="6"/>
      <c r="D20" s="5" t="s">
        <v>83</v>
      </c>
      <c r="E20" s="6"/>
    </row>
    <row r="21" spans="1:5" ht="12.75" customHeight="1">
      <c r="A21" s="9" t="s">
        <v>51</v>
      </c>
      <c r="B21" s="6"/>
      <c r="D21" s="5" t="s">
        <v>84</v>
      </c>
      <c r="E21" s="6"/>
    </row>
    <row r="22" spans="1:5" ht="12.75" customHeight="1">
      <c r="A22" s="9"/>
      <c r="B22" s="6"/>
      <c r="D22" s="5" t="s">
        <v>85</v>
      </c>
      <c r="E22" s="6"/>
    </row>
    <row r="23" spans="1:5" ht="12.75" customHeight="1" thickBot="1">
      <c r="A23" s="9" t="s">
        <v>52</v>
      </c>
      <c r="B23" s="6"/>
      <c r="D23" s="7" t="s">
        <v>1</v>
      </c>
      <c r="E23" s="8">
        <f>SUM(E18:E22)</f>
        <v>0</v>
      </c>
    </row>
    <row r="24" spans="1:2" ht="12.75" customHeight="1" thickBot="1" thickTop="1">
      <c r="A24" s="9" t="s">
        <v>53</v>
      </c>
      <c r="B24" s="6"/>
    </row>
    <row r="25" spans="1:5" ht="12.75" customHeight="1">
      <c r="A25" s="9" t="s">
        <v>149</v>
      </c>
      <c r="B25" s="6"/>
      <c r="D25" s="10" t="s">
        <v>2</v>
      </c>
      <c r="E25" s="11">
        <f>syys!E28</f>
        <v>0</v>
      </c>
    </row>
    <row r="26" spans="1:5" ht="12.75" customHeight="1">
      <c r="A26" s="9" t="s">
        <v>54</v>
      </c>
      <c r="B26" s="6"/>
      <c r="D26" s="12" t="s">
        <v>3</v>
      </c>
      <c r="E26" s="13">
        <f>B14+E14</f>
        <v>0</v>
      </c>
    </row>
    <row r="27" spans="1:5" ht="12.75" customHeight="1">
      <c r="A27" s="9" t="s">
        <v>55</v>
      </c>
      <c r="B27" s="6"/>
      <c r="D27" s="12" t="s">
        <v>4</v>
      </c>
      <c r="E27" s="14">
        <f>B47+E23</f>
        <v>0</v>
      </c>
    </row>
    <row r="28" spans="1:5" ht="12.75" customHeight="1" thickBot="1">
      <c r="A28" s="9" t="s">
        <v>56</v>
      </c>
      <c r="B28" s="6"/>
      <c r="D28" s="15" t="s">
        <v>5</v>
      </c>
      <c r="E28" s="16">
        <f>E25+E26-E27</f>
        <v>0</v>
      </c>
    </row>
    <row r="29" spans="1:2" ht="12.75" customHeight="1" thickBot="1">
      <c r="A29" s="9" t="s">
        <v>57</v>
      </c>
      <c r="B29" s="6"/>
    </row>
    <row r="30" spans="1:5" ht="12.75" customHeight="1">
      <c r="A30" s="9" t="s">
        <v>58</v>
      </c>
      <c r="B30" s="6"/>
      <c r="D30" s="113" t="s">
        <v>145</v>
      </c>
      <c r="E30" s="114"/>
    </row>
    <row r="31" spans="1:5" ht="12.75" customHeight="1">
      <c r="A31" s="9" t="s">
        <v>59</v>
      </c>
      <c r="B31" s="6"/>
      <c r="D31" s="115"/>
      <c r="E31" s="116"/>
    </row>
    <row r="32" spans="1:5" ht="12.75" customHeight="1">
      <c r="A32" s="9" t="s">
        <v>60</v>
      </c>
      <c r="B32" s="6"/>
      <c r="D32" s="19"/>
      <c r="E32" s="63"/>
    </row>
    <row r="33" spans="1:5" ht="12.75" customHeight="1">
      <c r="A33" s="9" t="s">
        <v>61</v>
      </c>
      <c r="B33" s="6"/>
      <c r="D33" s="105" t="s">
        <v>146</v>
      </c>
      <c r="E33" s="106"/>
    </row>
    <row r="34" spans="1:5" ht="12.75" customHeight="1">
      <c r="A34" s="9" t="s">
        <v>62</v>
      </c>
      <c r="B34" s="6"/>
      <c r="D34" s="107"/>
      <c r="E34" s="108"/>
    </row>
    <row r="35" spans="1:5" ht="12.75" customHeight="1">
      <c r="A35" s="9" t="s">
        <v>63</v>
      </c>
      <c r="B35" s="6"/>
      <c r="D35" s="19"/>
      <c r="E35" s="62"/>
    </row>
    <row r="36" spans="1:5" ht="12.75" customHeight="1">
      <c r="A36" s="9" t="s">
        <v>64</v>
      </c>
      <c r="B36" s="6"/>
      <c r="D36" s="105" t="s">
        <v>86</v>
      </c>
      <c r="E36" s="106"/>
    </row>
    <row r="37" spans="1:5" ht="12.75" customHeight="1">
      <c r="A37" s="9" t="s">
        <v>65</v>
      </c>
      <c r="B37" s="6"/>
      <c r="D37" s="105"/>
      <c r="E37" s="106"/>
    </row>
    <row r="38" spans="1:5" ht="12.75" customHeight="1">
      <c r="A38" s="9" t="s">
        <v>66</v>
      </c>
      <c r="B38" s="6"/>
      <c r="D38" s="105"/>
      <c r="E38" s="106"/>
    </row>
    <row r="39" spans="1:5" ht="12.75" customHeight="1">
      <c r="A39" s="9" t="s">
        <v>67</v>
      </c>
      <c r="B39" s="6"/>
      <c r="D39" s="105"/>
      <c r="E39" s="106"/>
    </row>
    <row r="40" spans="1:5" ht="12.75" customHeight="1">
      <c r="A40" s="9" t="s">
        <v>68</v>
      </c>
      <c r="B40" s="6"/>
      <c r="D40" s="19"/>
      <c r="E40" s="63"/>
    </row>
    <row r="41" spans="1:5" ht="12.75" customHeight="1">
      <c r="A41" s="9" t="s">
        <v>69</v>
      </c>
      <c r="B41" s="6"/>
      <c r="D41" s="117" t="s">
        <v>147</v>
      </c>
      <c r="E41" s="118"/>
    </row>
    <row r="42" spans="1:5" ht="12.75" customHeight="1">
      <c r="A42" s="9" t="s">
        <v>70</v>
      </c>
      <c r="B42" s="6"/>
      <c r="D42" s="117"/>
      <c r="E42" s="118"/>
    </row>
    <row r="43" spans="1:5" ht="12.75" customHeight="1">
      <c r="A43" s="9" t="s">
        <v>71</v>
      </c>
      <c r="B43" s="6"/>
      <c r="D43" s="107"/>
      <c r="E43" s="108"/>
    </row>
    <row r="44" spans="1:5" ht="12.75" customHeight="1">
      <c r="A44" s="9" t="s">
        <v>72</v>
      </c>
      <c r="B44" s="6"/>
      <c r="D44" s="19"/>
      <c r="E44" s="22"/>
    </row>
    <row r="45" spans="1:5" ht="12.75" customHeight="1">
      <c r="A45" s="9" t="s">
        <v>73</v>
      </c>
      <c r="B45" s="6"/>
      <c r="D45" s="109" t="s">
        <v>95</v>
      </c>
      <c r="E45" s="110"/>
    </row>
    <row r="46" spans="1:5" ht="12.75" customHeight="1">
      <c r="A46" s="9" t="s">
        <v>74</v>
      </c>
      <c r="B46" s="6"/>
      <c r="D46" s="109"/>
      <c r="E46" s="110"/>
    </row>
    <row r="47" spans="1:5" ht="12.75" customHeight="1" thickBot="1">
      <c r="A47" s="7" t="s">
        <v>1</v>
      </c>
      <c r="B47" s="8">
        <f>SUM(B18:B46)</f>
        <v>0</v>
      </c>
      <c r="D47" s="109"/>
      <c r="E47" s="110"/>
    </row>
    <row r="48" spans="4:5" ht="12.75" customHeight="1" thickBot="1" thickTop="1">
      <c r="D48" s="111"/>
      <c r="E48" s="112"/>
    </row>
    <row r="49" ht="12.75" customHeight="1">
      <c r="A49" s="17"/>
    </row>
    <row r="50" spans="1:5" ht="12.75" customHeight="1">
      <c r="A50" s="18" t="s">
        <v>88</v>
      </c>
      <c r="B50" s="1"/>
      <c r="D50" s="28" t="s">
        <v>89</v>
      </c>
      <c r="E50" s="31"/>
    </row>
    <row r="51" spans="1:5" ht="12.75" customHeight="1">
      <c r="A51" s="17"/>
      <c r="D51" s="30"/>
      <c r="E51" s="33"/>
    </row>
    <row r="52" spans="1:5" ht="12.75" customHeight="1">
      <c r="A52" s="18" t="s">
        <v>91</v>
      </c>
      <c r="B52" s="2"/>
      <c r="D52" s="28" t="s">
        <v>90</v>
      </c>
      <c r="E52" s="29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5">
    <mergeCell ref="D30:E31"/>
    <mergeCell ref="D33:E34"/>
    <mergeCell ref="D36:E39"/>
    <mergeCell ref="D41:E43"/>
    <mergeCell ref="D45:E48"/>
  </mergeCells>
  <printOptions/>
  <pageMargins left="0.25" right="0.25" top="0.75" bottom="0.75" header="0.3" footer="0.3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26" sqref="A26"/>
    </sheetView>
  </sheetViews>
  <sheetFormatPr defaultColWidth="6.8515625" defaultRowHeight="12.75"/>
  <cols>
    <col min="1" max="1" width="38.421875" style="4" customWidth="1"/>
    <col min="2" max="2" width="11.28125" style="4" customWidth="1"/>
    <col min="3" max="3" width="5.140625" style="4" customWidth="1"/>
    <col min="4" max="4" width="30.57421875" style="4" customWidth="1"/>
    <col min="5" max="5" width="11.421875" style="4" customWidth="1"/>
    <col min="6" max="16384" width="6.8515625" style="4" customWidth="1"/>
  </cols>
  <sheetData>
    <row r="1" ht="12.75" customHeight="1">
      <c r="A1" s="3" t="s">
        <v>93</v>
      </c>
    </row>
    <row r="2" spans="1:5" ht="12.75" customHeight="1">
      <c r="A2" s="3" t="s">
        <v>94</v>
      </c>
      <c r="D2" s="23" t="s">
        <v>6</v>
      </c>
      <c r="E2" s="25"/>
    </row>
    <row r="3" spans="1:5" ht="12.75" customHeight="1">
      <c r="A3" s="4" t="str">
        <f>touko!A3</f>
        <v>Tilikausi 1.5.2023 - 30.4.2024</v>
      </c>
      <c r="D3" s="24" t="s">
        <v>0</v>
      </c>
      <c r="E3" s="26"/>
    </row>
    <row r="4" spans="4:5" ht="12.75" customHeight="1">
      <c r="D4" s="24" t="s">
        <v>92</v>
      </c>
      <c r="E4" s="25"/>
    </row>
    <row r="5" ht="12.75" customHeight="1"/>
    <row r="6" spans="1:4" ht="12.75" customHeight="1">
      <c r="A6" s="3" t="s">
        <v>9</v>
      </c>
      <c r="B6" s="3"/>
      <c r="C6" s="3"/>
      <c r="D6" s="3" t="s">
        <v>17</v>
      </c>
    </row>
    <row r="7" ht="12.75" customHeight="1"/>
    <row r="8" spans="1:5" ht="12.75" customHeight="1">
      <c r="A8" s="5" t="s">
        <v>7</v>
      </c>
      <c r="B8" s="6"/>
      <c r="D8" s="5" t="s">
        <v>75</v>
      </c>
      <c r="E8" s="6"/>
    </row>
    <row r="9" spans="1:5" ht="12.75" customHeight="1">
      <c r="A9" s="5" t="s">
        <v>8</v>
      </c>
      <c r="B9" s="6"/>
      <c r="D9" s="5" t="s">
        <v>76</v>
      </c>
      <c r="E9" s="6"/>
    </row>
    <row r="10" spans="1:5" ht="12.75" customHeight="1">
      <c r="A10" s="5" t="s">
        <v>18</v>
      </c>
      <c r="B10" s="6"/>
      <c r="D10" s="5" t="s">
        <v>77</v>
      </c>
      <c r="E10" s="6"/>
    </row>
    <row r="11" spans="1:5" ht="12.75" customHeight="1">
      <c r="A11" s="5" t="s">
        <v>19</v>
      </c>
      <c r="B11" s="6"/>
      <c r="D11" s="5" t="s">
        <v>78</v>
      </c>
      <c r="E11" s="6"/>
    </row>
    <row r="12" spans="1:5" ht="12.75" customHeight="1">
      <c r="A12" s="5" t="s">
        <v>20</v>
      </c>
      <c r="B12" s="6"/>
      <c r="D12" s="5" t="s">
        <v>79</v>
      </c>
      <c r="E12" s="6"/>
    </row>
    <row r="13" spans="1:5" ht="12.75" customHeight="1">
      <c r="A13" s="5" t="s">
        <v>21</v>
      </c>
      <c r="B13" s="6"/>
      <c r="D13" s="5" t="s">
        <v>80</v>
      </c>
      <c r="E13" s="6"/>
    </row>
    <row r="14" spans="1:5" ht="12.75" customHeight="1" thickBot="1">
      <c r="A14" s="7" t="s">
        <v>1</v>
      </c>
      <c r="B14" s="8">
        <f>SUM(B8:B13)</f>
        <v>0</v>
      </c>
      <c r="D14" s="7" t="s">
        <v>1</v>
      </c>
      <c r="E14" s="8">
        <f>SUM(E8:E13)</f>
        <v>0</v>
      </c>
    </row>
    <row r="15" ht="12.75" customHeight="1" thickTop="1"/>
    <row r="16" spans="1:4" ht="12.75" customHeight="1">
      <c r="A16" s="3" t="s">
        <v>10</v>
      </c>
      <c r="D16" s="3" t="s">
        <v>87</v>
      </c>
    </row>
    <row r="17" ht="12.75" customHeight="1"/>
    <row r="18" spans="1:5" ht="12.75" customHeight="1">
      <c r="A18" s="5" t="s">
        <v>48</v>
      </c>
      <c r="B18" s="6"/>
      <c r="D18" s="5" t="s">
        <v>81</v>
      </c>
      <c r="E18" s="6"/>
    </row>
    <row r="19" spans="1:5" ht="12.75" customHeight="1">
      <c r="A19" s="9" t="s">
        <v>49</v>
      </c>
      <c r="B19" s="6"/>
      <c r="D19" s="5" t="s">
        <v>82</v>
      </c>
      <c r="E19" s="6"/>
    </row>
    <row r="20" spans="1:5" ht="12.75" customHeight="1">
      <c r="A20" s="9" t="s">
        <v>50</v>
      </c>
      <c r="B20" s="6"/>
      <c r="D20" s="5" t="s">
        <v>83</v>
      </c>
      <c r="E20" s="6"/>
    </row>
    <row r="21" spans="1:5" ht="12.75" customHeight="1">
      <c r="A21" s="9" t="s">
        <v>51</v>
      </c>
      <c r="B21" s="6"/>
      <c r="D21" s="5" t="s">
        <v>84</v>
      </c>
      <c r="E21" s="6"/>
    </row>
    <row r="22" spans="1:5" ht="12.75" customHeight="1">
      <c r="A22" s="9"/>
      <c r="B22" s="6"/>
      <c r="D22" s="5" t="s">
        <v>85</v>
      </c>
      <c r="E22" s="6"/>
    </row>
    <row r="23" spans="1:5" ht="12.75" customHeight="1" thickBot="1">
      <c r="A23" s="9" t="s">
        <v>52</v>
      </c>
      <c r="B23" s="6"/>
      <c r="D23" s="7" t="s">
        <v>1</v>
      </c>
      <c r="E23" s="8">
        <f>SUM(E18:E22)</f>
        <v>0</v>
      </c>
    </row>
    <row r="24" spans="1:2" ht="12.75" customHeight="1" thickBot="1" thickTop="1">
      <c r="A24" s="9" t="s">
        <v>53</v>
      </c>
      <c r="B24" s="6"/>
    </row>
    <row r="25" spans="1:5" ht="12.75" customHeight="1">
      <c r="A25" s="9" t="s">
        <v>149</v>
      </c>
      <c r="B25" s="6"/>
      <c r="D25" s="10" t="s">
        <v>2</v>
      </c>
      <c r="E25" s="11">
        <f>loka!E28</f>
        <v>0</v>
      </c>
    </row>
    <row r="26" spans="1:5" ht="12.75" customHeight="1">
      <c r="A26" s="9" t="s">
        <v>54</v>
      </c>
      <c r="B26" s="6"/>
      <c r="D26" s="12" t="s">
        <v>3</v>
      </c>
      <c r="E26" s="13">
        <f>B14+E14</f>
        <v>0</v>
      </c>
    </row>
    <row r="27" spans="1:5" ht="12.75" customHeight="1">
      <c r="A27" s="9" t="s">
        <v>55</v>
      </c>
      <c r="B27" s="6"/>
      <c r="D27" s="12" t="s">
        <v>4</v>
      </c>
      <c r="E27" s="14">
        <f>B47+E23</f>
        <v>0</v>
      </c>
    </row>
    <row r="28" spans="1:5" ht="12.75" customHeight="1" thickBot="1">
      <c r="A28" s="9" t="s">
        <v>56</v>
      </c>
      <c r="B28" s="6"/>
      <c r="D28" s="15" t="s">
        <v>5</v>
      </c>
      <c r="E28" s="16">
        <f>E25+E26-E27</f>
        <v>0</v>
      </c>
    </row>
    <row r="29" spans="1:2" ht="12.75" customHeight="1" thickBot="1">
      <c r="A29" s="9" t="s">
        <v>57</v>
      </c>
      <c r="B29" s="6"/>
    </row>
    <row r="30" spans="1:5" ht="12.75" customHeight="1">
      <c r="A30" s="9" t="s">
        <v>58</v>
      </c>
      <c r="B30" s="6"/>
      <c r="D30" s="113" t="s">
        <v>145</v>
      </c>
      <c r="E30" s="114"/>
    </row>
    <row r="31" spans="1:5" ht="12.75" customHeight="1">
      <c r="A31" s="9" t="s">
        <v>59</v>
      </c>
      <c r="B31" s="6"/>
      <c r="D31" s="115"/>
      <c r="E31" s="116"/>
    </row>
    <row r="32" spans="1:5" ht="12.75" customHeight="1">
      <c r="A32" s="9" t="s">
        <v>60</v>
      </c>
      <c r="B32" s="6"/>
      <c r="D32" s="19"/>
      <c r="E32" s="63"/>
    </row>
    <row r="33" spans="1:5" ht="12.75" customHeight="1">
      <c r="A33" s="9" t="s">
        <v>61</v>
      </c>
      <c r="B33" s="6"/>
      <c r="D33" s="105" t="s">
        <v>146</v>
      </c>
      <c r="E33" s="106"/>
    </row>
    <row r="34" spans="1:5" ht="12.75" customHeight="1">
      <c r="A34" s="9" t="s">
        <v>62</v>
      </c>
      <c r="B34" s="6"/>
      <c r="D34" s="107"/>
      <c r="E34" s="108"/>
    </row>
    <row r="35" spans="1:5" ht="12.75" customHeight="1">
      <c r="A35" s="9" t="s">
        <v>63</v>
      </c>
      <c r="B35" s="6"/>
      <c r="D35" s="19"/>
      <c r="E35" s="62"/>
    </row>
    <row r="36" spans="1:5" ht="12.75" customHeight="1">
      <c r="A36" s="9" t="s">
        <v>64</v>
      </c>
      <c r="B36" s="6"/>
      <c r="D36" s="105" t="s">
        <v>86</v>
      </c>
      <c r="E36" s="106"/>
    </row>
    <row r="37" spans="1:5" ht="12.75" customHeight="1">
      <c r="A37" s="9" t="s">
        <v>65</v>
      </c>
      <c r="B37" s="6"/>
      <c r="D37" s="105"/>
      <c r="E37" s="106"/>
    </row>
    <row r="38" spans="1:5" ht="12.75" customHeight="1">
      <c r="A38" s="9" t="s">
        <v>66</v>
      </c>
      <c r="B38" s="6"/>
      <c r="D38" s="105"/>
      <c r="E38" s="106"/>
    </row>
    <row r="39" spans="1:5" ht="12.75" customHeight="1">
      <c r="A39" s="9" t="s">
        <v>67</v>
      </c>
      <c r="B39" s="6"/>
      <c r="D39" s="105"/>
      <c r="E39" s="106"/>
    </row>
    <row r="40" spans="1:5" ht="12.75" customHeight="1">
      <c r="A40" s="9" t="s">
        <v>68</v>
      </c>
      <c r="B40" s="6"/>
      <c r="D40" s="19"/>
      <c r="E40" s="63"/>
    </row>
    <row r="41" spans="1:5" ht="12.75" customHeight="1">
      <c r="A41" s="9" t="s">
        <v>69</v>
      </c>
      <c r="B41" s="6"/>
      <c r="D41" s="117" t="s">
        <v>147</v>
      </c>
      <c r="E41" s="118"/>
    </row>
    <row r="42" spans="1:5" ht="12.75" customHeight="1">
      <c r="A42" s="9" t="s">
        <v>70</v>
      </c>
      <c r="B42" s="6"/>
      <c r="D42" s="117"/>
      <c r="E42" s="118"/>
    </row>
    <row r="43" spans="1:5" ht="12.75" customHeight="1">
      <c r="A43" s="9" t="s">
        <v>71</v>
      </c>
      <c r="B43" s="6"/>
      <c r="D43" s="107"/>
      <c r="E43" s="108"/>
    </row>
    <row r="44" spans="1:5" ht="12.75" customHeight="1">
      <c r="A44" s="9" t="s">
        <v>72</v>
      </c>
      <c r="B44" s="6"/>
      <c r="D44" s="19"/>
      <c r="E44" s="22"/>
    </row>
    <row r="45" spans="1:5" ht="12.75" customHeight="1">
      <c r="A45" s="9" t="s">
        <v>73</v>
      </c>
      <c r="B45" s="6"/>
      <c r="D45" s="109" t="s">
        <v>95</v>
      </c>
      <c r="E45" s="110"/>
    </row>
    <row r="46" spans="1:5" ht="12.75" customHeight="1">
      <c r="A46" s="9" t="s">
        <v>74</v>
      </c>
      <c r="B46" s="6"/>
      <c r="D46" s="109"/>
      <c r="E46" s="110"/>
    </row>
    <row r="47" spans="1:5" ht="12.75" customHeight="1" thickBot="1">
      <c r="A47" s="7" t="s">
        <v>1</v>
      </c>
      <c r="B47" s="8">
        <f>SUM(B18:B46)</f>
        <v>0</v>
      </c>
      <c r="D47" s="109"/>
      <c r="E47" s="110"/>
    </row>
    <row r="48" spans="4:5" ht="12.75" customHeight="1" thickBot="1" thickTop="1">
      <c r="D48" s="111"/>
      <c r="E48" s="112"/>
    </row>
    <row r="49" ht="12.75" customHeight="1">
      <c r="A49" s="17"/>
    </row>
    <row r="50" spans="1:5" ht="12.75" customHeight="1">
      <c r="A50" s="18" t="s">
        <v>88</v>
      </c>
      <c r="B50" s="1"/>
      <c r="D50" s="28" t="s">
        <v>89</v>
      </c>
      <c r="E50" s="31"/>
    </row>
    <row r="51" spans="1:5" ht="12.75" customHeight="1">
      <c r="A51" s="17"/>
      <c r="D51" s="30"/>
      <c r="E51" s="33"/>
    </row>
    <row r="52" spans="1:5" ht="12.75" customHeight="1">
      <c r="A52" s="18" t="s">
        <v>91</v>
      </c>
      <c r="B52" s="2"/>
      <c r="D52" s="28" t="s">
        <v>90</v>
      </c>
      <c r="E52" s="29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5">
    <mergeCell ref="D30:E31"/>
    <mergeCell ref="D33:E34"/>
    <mergeCell ref="D36:E39"/>
    <mergeCell ref="D41:E43"/>
    <mergeCell ref="D45:E48"/>
  </mergeCells>
  <printOptions/>
  <pageMargins left="0.25" right="0.25" top="0.75" bottom="0.75" header="0.3" footer="0.3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26" sqref="A26"/>
    </sheetView>
  </sheetViews>
  <sheetFormatPr defaultColWidth="6.8515625" defaultRowHeight="12.75"/>
  <cols>
    <col min="1" max="1" width="38.421875" style="4" customWidth="1"/>
    <col min="2" max="2" width="11.28125" style="4" customWidth="1"/>
    <col min="3" max="3" width="5.140625" style="4" customWidth="1"/>
    <col min="4" max="4" width="30.57421875" style="4" customWidth="1"/>
    <col min="5" max="5" width="11.421875" style="4" customWidth="1"/>
    <col min="6" max="16384" width="6.8515625" style="4" customWidth="1"/>
  </cols>
  <sheetData>
    <row r="1" ht="12.75" customHeight="1">
      <c r="A1" s="3" t="s">
        <v>93</v>
      </c>
    </row>
    <row r="2" spans="1:5" ht="12.75" customHeight="1">
      <c r="A2" s="3" t="s">
        <v>94</v>
      </c>
      <c r="D2" s="23" t="s">
        <v>6</v>
      </c>
      <c r="E2" s="25"/>
    </row>
    <row r="3" spans="1:5" ht="12.75" customHeight="1">
      <c r="A3" s="4" t="str">
        <f>touko!A3</f>
        <v>Tilikausi 1.5.2023 - 30.4.2024</v>
      </c>
      <c r="D3" s="24" t="s">
        <v>0</v>
      </c>
      <c r="E3" s="26"/>
    </row>
    <row r="4" spans="4:5" ht="12.75" customHeight="1">
      <c r="D4" s="24" t="s">
        <v>92</v>
      </c>
      <c r="E4" s="25"/>
    </row>
    <row r="5" ht="12.75" customHeight="1"/>
    <row r="6" spans="1:4" ht="12.75" customHeight="1">
      <c r="A6" s="3" t="s">
        <v>9</v>
      </c>
      <c r="B6" s="3"/>
      <c r="C6" s="3"/>
      <c r="D6" s="3" t="s">
        <v>17</v>
      </c>
    </row>
    <row r="7" ht="12.75" customHeight="1"/>
    <row r="8" spans="1:5" ht="12.75" customHeight="1">
      <c r="A8" s="5" t="s">
        <v>7</v>
      </c>
      <c r="B8" s="6"/>
      <c r="D8" s="5" t="s">
        <v>75</v>
      </c>
      <c r="E8" s="6"/>
    </row>
    <row r="9" spans="1:5" ht="12.75" customHeight="1">
      <c r="A9" s="5" t="s">
        <v>8</v>
      </c>
      <c r="B9" s="6"/>
      <c r="D9" s="5" t="s">
        <v>76</v>
      </c>
      <c r="E9" s="6"/>
    </row>
    <row r="10" spans="1:5" ht="12.75" customHeight="1">
      <c r="A10" s="5" t="s">
        <v>18</v>
      </c>
      <c r="B10" s="6"/>
      <c r="D10" s="5" t="s">
        <v>77</v>
      </c>
      <c r="E10" s="6"/>
    </row>
    <row r="11" spans="1:5" ht="12.75" customHeight="1">
      <c r="A11" s="5" t="s">
        <v>19</v>
      </c>
      <c r="B11" s="6"/>
      <c r="D11" s="5" t="s">
        <v>78</v>
      </c>
      <c r="E11" s="6"/>
    </row>
    <row r="12" spans="1:5" ht="12.75" customHeight="1">
      <c r="A12" s="5" t="s">
        <v>20</v>
      </c>
      <c r="B12" s="6"/>
      <c r="D12" s="5" t="s">
        <v>79</v>
      </c>
      <c r="E12" s="6"/>
    </row>
    <row r="13" spans="1:5" ht="12.75" customHeight="1">
      <c r="A13" s="5" t="s">
        <v>21</v>
      </c>
      <c r="B13" s="6"/>
      <c r="D13" s="5" t="s">
        <v>80</v>
      </c>
      <c r="E13" s="6"/>
    </row>
    <row r="14" spans="1:5" ht="12.75" customHeight="1" thickBot="1">
      <c r="A14" s="7" t="s">
        <v>1</v>
      </c>
      <c r="B14" s="8">
        <f>SUM(B8:B13)</f>
        <v>0</v>
      </c>
      <c r="D14" s="7" t="s">
        <v>1</v>
      </c>
      <c r="E14" s="8">
        <f>SUM(E8:E13)</f>
        <v>0</v>
      </c>
    </row>
    <row r="15" ht="12.75" customHeight="1" thickTop="1"/>
    <row r="16" spans="1:4" ht="12.75" customHeight="1">
      <c r="A16" s="3" t="s">
        <v>10</v>
      </c>
      <c r="D16" s="3" t="s">
        <v>87</v>
      </c>
    </row>
    <row r="17" ht="12.75" customHeight="1"/>
    <row r="18" spans="1:5" ht="12.75" customHeight="1">
      <c r="A18" s="5" t="s">
        <v>48</v>
      </c>
      <c r="B18" s="6"/>
      <c r="D18" s="5" t="s">
        <v>81</v>
      </c>
      <c r="E18" s="6"/>
    </row>
    <row r="19" spans="1:5" ht="12.75" customHeight="1">
      <c r="A19" s="9" t="s">
        <v>49</v>
      </c>
      <c r="B19" s="6"/>
      <c r="D19" s="5" t="s">
        <v>82</v>
      </c>
      <c r="E19" s="6"/>
    </row>
    <row r="20" spans="1:5" ht="12.75" customHeight="1">
      <c r="A20" s="9" t="s">
        <v>50</v>
      </c>
      <c r="B20" s="6"/>
      <c r="D20" s="5" t="s">
        <v>83</v>
      </c>
      <c r="E20" s="6"/>
    </row>
    <row r="21" spans="1:5" ht="12.75" customHeight="1">
      <c r="A21" s="9" t="s">
        <v>51</v>
      </c>
      <c r="B21" s="6"/>
      <c r="D21" s="5" t="s">
        <v>84</v>
      </c>
      <c r="E21" s="6"/>
    </row>
    <row r="22" spans="1:5" ht="12.75" customHeight="1">
      <c r="A22" s="9"/>
      <c r="B22" s="6"/>
      <c r="D22" s="5" t="s">
        <v>85</v>
      </c>
      <c r="E22" s="6"/>
    </row>
    <row r="23" spans="1:5" ht="12.75" customHeight="1" thickBot="1">
      <c r="A23" s="9" t="s">
        <v>52</v>
      </c>
      <c r="B23" s="6"/>
      <c r="D23" s="7" t="s">
        <v>1</v>
      </c>
      <c r="E23" s="8">
        <f>SUM(E18:E22)</f>
        <v>0</v>
      </c>
    </row>
    <row r="24" spans="1:2" ht="12.75" customHeight="1" thickBot="1" thickTop="1">
      <c r="A24" s="9" t="s">
        <v>53</v>
      </c>
      <c r="B24" s="6"/>
    </row>
    <row r="25" spans="1:5" ht="12.75" customHeight="1">
      <c r="A25" s="9" t="s">
        <v>149</v>
      </c>
      <c r="B25" s="6"/>
      <c r="D25" s="10" t="s">
        <v>2</v>
      </c>
      <c r="E25" s="11">
        <f>marras!E28</f>
        <v>0</v>
      </c>
    </row>
    <row r="26" spans="1:5" ht="12.75" customHeight="1">
      <c r="A26" s="9" t="s">
        <v>54</v>
      </c>
      <c r="B26" s="6"/>
      <c r="D26" s="12" t="s">
        <v>3</v>
      </c>
      <c r="E26" s="13">
        <f>B14+E14</f>
        <v>0</v>
      </c>
    </row>
    <row r="27" spans="1:5" ht="12.75" customHeight="1">
      <c r="A27" s="9" t="s">
        <v>55</v>
      </c>
      <c r="B27" s="6"/>
      <c r="D27" s="12" t="s">
        <v>4</v>
      </c>
      <c r="E27" s="14">
        <f>B47+E23</f>
        <v>0</v>
      </c>
    </row>
    <row r="28" spans="1:5" ht="12.75" customHeight="1" thickBot="1">
      <c r="A28" s="9" t="s">
        <v>56</v>
      </c>
      <c r="B28" s="6"/>
      <c r="D28" s="15" t="s">
        <v>5</v>
      </c>
      <c r="E28" s="16">
        <f>E25+E26-E27</f>
        <v>0</v>
      </c>
    </row>
    <row r="29" spans="1:2" ht="12.75" customHeight="1" thickBot="1">
      <c r="A29" s="9" t="s">
        <v>57</v>
      </c>
      <c r="B29" s="6"/>
    </row>
    <row r="30" spans="1:5" ht="12.75" customHeight="1">
      <c r="A30" s="9" t="s">
        <v>58</v>
      </c>
      <c r="B30" s="6"/>
      <c r="D30" s="113" t="s">
        <v>145</v>
      </c>
      <c r="E30" s="114"/>
    </row>
    <row r="31" spans="1:5" ht="12.75" customHeight="1">
      <c r="A31" s="9" t="s">
        <v>59</v>
      </c>
      <c r="B31" s="6"/>
      <c r="D31" s="115"/>
      <c r="E31" s="116"/>
    </row>
    <row r="32" spans="1:5" ht="12.75" customHeight="1">
      <c r="A32" s="9" t="s">
        <v>60</v>
      </c>
      <c r="B32" s="6"/>
      <c r="D32" s="19"/>
      <c r="E32" s="63"/>
    </row>
    <row r="33" spans="1:5" ht="12.75" customHeight="1">
      <c r="A33" s="9" t="s">
        <v>61</v>
      </c>
      <c r="B33" s="6"/>
      <c r="D33" s="105" t="s">
        <v>146</v>
      </c>
      <c r="E33" s="106"/>
    </row>
    <row r="34" spans="1:5" ht="12.75" customHeight="1">
      <c r="A34" s="9" t="s">
        <v>62</v>
      </c>
      <c r="B34" s="6"/>
      <c r="D34" s="107"/>
      <c r="E34" s="108"/>
    </row>
    <row r="35" spans="1:5" ht="12.75" customHeight="1">
      <c r="A35" s="9" t="s">
        <v>63</v>
      </c>
      <c r="B35" s="6"/>
      <c r="D35" s="19"/>
      <c r="E35" s="62"/>
    </row>
    <row r="36" spans="1:5" ht="12.75" customHeight="1">
      <c r="A36" s="9" t="s">
        <v>64</v>
      </c>
      <c r="B36" s="6"/>
      <c r="D36" s="105" t="s">
        <v>86</v>
      </c>
      <c r="E36" s="106"/>
    </row>
    <row r="37" spans="1:5" ht="12.75" customHeight="1">
      <c r="A37" s="9" t="s">
        <v>65</v>
      </c>
      <c r="B37" s="6"/>
      <c r="D37" s="105"/>
      <c r="E37" s="106"/>
    </row>
    <row r="38" spans="1:5" ht="12.75" customHeight="1">
      <c r="A38" s="9" t="s">
        <v>66</v>
      </c>
      <c r="B38" s="6"/>
      <c r="D38" s="105"/>
      <c r="E38" s="106"/>
    </row>
    <row r="39" spans="1:5" ht="12.75" customHeight="1">
      <c r="A39" s="9" t="s">
        <v>67</v>
      </c>
      <c r="B39" s="6"/>
      <c r="D39" s="105"/>
      <c r="E39" s="106"/>
    </row>
    <row r="40" spans="1:5" ht="12.75" customHeight="1">
      <c r="A40" s="9" t="s">
        <v>68</v>
      </c>
      <c r="B40" s="6"/>
      <c r="D40" s="19"/>
      <c r="E40" s="63"/>
    </row>
    <row r="41" spans="1:5" ht="12.75" customHeight="1">
      <c r="A41" s="9" t="s">
        <v>69</v>
      </c>
      <c r="B41" s="6"/>
      <c r="D41" s="117" t="s">
        <v>147</v>
      </c>
      <c r="E41" s="118"/>
    </row>
    <row r="42" spans="1:5" ht="12.75" customHeight="1">
      <c r="A42" s="9" t="s">
        <v>70</v>
      </c>
      <c r="B42" s="6"/>
      <c r="D42" s="117"/>
      <c r="E42" s="118"/>
    </row>
    <row r="43" spans="1:5" ht="12.75" customHeight="1">
      <c r="A43" s="9" t="s">
        <v>71</v>
      </c>
      <c r="B43" s="6"/>
      <c r="D43" s="107"/>
      <c r="E43" s="108"/>
    </row>
    <row r="44" spans="1:5" ht="12.75" customHeight="1">
      <c r="A44" s="9" t="s">
        <v>72</v>
      </c>
      <c r="B44" s="6"/>
      <c r="D44" s="19"/>
      <c r="E44" s="22"/>
    </row>
    <row r="45" spans="1:5" ht="12.75" customHeight="1">
      <c r="A45" s="9" t="s">
        <v>73</v>
      </c>
      <c r="B45" s="6"/>
      <c r="D45" s="109" t="s">
        <v>95</v>
      </c>
      <c r="E45" s="110"/>
    </row>
    <row r="46" spans="1:5" ht="12.75" customHeight="1">
      <c r="A46" s="9" t="s">
        <v>74</v>
      </c>
      <c r="B46" s="6"/>
      <c r="D46" s="109"/>
      <c r="E46" s="110"/>
    </row>
    <row r="47" spans="1:5" ht="12.75" customHeight="1" thickBot="1">
      <c r="A47" s="7" t="s">
        <v>1</v>
      </c>
      <c r="B47" s="8">
        <f>SUM(B18:B46)</f>
        <v>0</v>
      </c>
      <c r="D47" s="109"/>
      <c r="E47" s="110"/>
    </row>
    <row r="48" spans="4:5" ht="12.75" customHeight="1" thickBot="1" thickTop="1">
      <c r="D48" s="111"/>
      <c r="E48" s="112"/>
    </row>
    <row r="49" ht="12.75" customHeight="1">
      <c r="A49" s="17"/>
    </row>
    <row r="50" spans="1:5" ht="12.75" customHeight="1">
      <c r="A50" s="18" t="s">
        <v>88</v>
      </c>
      <c r="B50" s="1"/>
      <c r="D50" s="28" t="s">
        <v>89</v>
      </c>
      <c r="E50" s="31"/>
    </row>
    <row r="51" spans="1:5" ht="12.75" customHeight="1">
      <c r="A51" s="17"/>
      <c r="D51" s="30"/>
      <c r="E51" s="33"/>
    </row>
    <row r="52" spans="1:5" ht="12.75" customHeight="1">
      <c r="A52" s="18" t="s">
        <v>91</v>
      </c>
      <c r="B52" s="2"/>
      <c r="D52" s="28" t="s">
        <v>90</v>
      </c>
      <c r="E52" s="29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mergeCells count="5">
    <mergeCell ref="D30:E31"/>
    <mergeCell ref="D33:E34"/>
    <mergeCell ref="D36:E39"/>
    <mergeCell ref="D41:E43"/>
    <mergeCell ref="D45:E48"/>
  </mergeCells>
  <printOptions/>
  <pageMargins left="0.25" right="0.25" top="0.75" bottom="0.75" header="0.3" footer="0.3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2"/>
  <sheetViews>
    <sheetView showOutlineSymbols="0" workbookViewId="0" topLeftCell="A1">
      <selection activeCell="A26" sqref="A26"/>
    </sheetView>
  </sheetViews>
  <sheetFormatPr defaultColWidth="6.8515625" defaultRowHeight="12.75" customHeight="1"/>
  <cols>
    <col min="1" max="1" width="38.421875" style="4" customWidth="1"/>
    <col min="2" max="2" width="11.28125" style="4" customWidth="1"/>
    <col min="3" max="3" width="5.140625" style="4" customWidth="1"/>
    <col min="4" max="4" width="30.57421875" style="4" customWidth="1"/>
    <col min="5" max="5" width="11.421875" style="4" customWidth="1"/>
    <col min="6" max="16384" width="6.8515625" style="4" customWidth="1"/>
  </cols>
  <sheetData>
    <row r="1" ht="12.75" customHeight="1">
      <c r="A1" s="3" t="s">
        <v>93</v>
      </c>
    </row>
    <row r="2" spans="1:5" ht="12.75" customHeight="1">
      <c r="A2" s="3" t="s">
        <v>94</v>
      </c>
      <c r="D2" s="23" t="s">
        <v>6</v>
      </c>
      <c r="E2" s="25"/>
    </row>
    <row r="3" spans="1:5" ht="12.75" customHeight="1">
      <c r="A3" s="4" t="str">
        <f>touko!A3</f>
        <v>Tilikausi 1.5.2023 - 30.4.2024</v>
      </c>
      <c r="D3" s="24" t="s">
        <v>0</v>
      </c>
      <c r="E3" s="26"/>
    </row>
    <row r="4" spans="4:5" ht="12.75" customHeight="1">
      <c r="D4" s="24" t="s">
        <v>92</v>
      </c>
      <c r="E4" s="25"/>
    </row>
    <row r="6" spans="1:4" ht="12.75" customHeight="1">
      <c r="A6" s="3" t="s">
        <v>9</v>
      </c>
      <c r="B6" s="3"/>
      <c r="C6" s="3"/>
      <c r="D6" s="3" t="s">
        <v>17</v>
      </c>
    </row>
    <row r="8" spans="1:5" ht="12.75" customHeight="1">
      <c r="A8" s="5" t="s">
        <v>7</v>
      </c>
      <c r="B8" s="6"/>
      <c r="D8" s="5" t="s">
        <v>75</v>
      </c>
      <c r="E8" s="6"/>
    </row>
    <row r="9" spans="1:5" ht="12.75" customHeight="1">
      <c r="A9" s="5" t="s">
        <v>8</v>
      </c>
      <c r="B9" s="6"/>
      <c r="D9" s="5" t="s">
        <v>76</v>
      </c>
      <c r="E9" s="6"/>
    </row>
    <row r="10" spans="1:5" ht="12.75" customHeight="1">
      <c r="A10" s="5" t="s">
        <v>18</v>
      </c>
      <c r="B10" s="6"/>
      <c r="D10" s="5" t="s">
        <v>77</v>
      </c>
      <c r="E10" s="6"/>
    </row>
    <row r="11" spans="1:5" ht="12.75" customHeight="1">
      <c r="A11" s="5" t="s">
        <v>19</v>
      </c>
      <c r="B11" s="6"/>
      <c r="D11" s="5" t="s">
        <v>78</v>
      </c>
      <c r="E11" s="6"/>
    </row>
    <row r="12" spans="1:5" ht="12.75" customHeight="1">
      <c r="A12" s="5" t="s">
        <v>20</v>
      </c>
      <c r="B12" s="6"/>
      <c r="D12" s="5" t="s">
        <v>79</v>
      </c>
      <c r="E12" s="6"/>
    </row>
    <row r="13" spans="1:5" ht="12.75" customHeight="1">
      <c r="A13" s="5" t="s">
        <v>21</v>
      </c>
      <c r="B13" s="6"/>
      <c r="D13" s="5" t="s">
        <v>80</v>
      </c>
      <c r="E13" s="6"/>
    </row>
    <row r="14" spans="1:5" ht="12.75" customHeight="1" thickBot="1">
      <c r="A14" s="7" t="s">
        <v>1</v>
      </c>
      <c r="B14" s="8">
        <f>SUM(B8:B13)</f>
        <v>0</v>
      </c>
      <c r="D14" s="7" t="s">
        <v>1</v>
      </c>
      <c r="E14" s="8">
        <f>SUM(E8:E13)</f>
        <v>0</v>
      </c>
    </row>
    <row r="15" ht="12.75" customHeight="1" thickTop="1"/>
    <row r="16" spans="1:4" ht="12.75" customHeight="1">
      <c r="A16" s="3" t="s">
        <v>10</v>
      </c>
      <c r="D16" s="3" t="s">
        <v>87</v>
      </c>
    </row>
    <row r="18" spans="1:5" ht="12.75" customHeight="1">
      <c r="A18" s="5" t="s">
        <v>48</v>
      </c>
      <c r="B18" s="6"/>
      <c r="D18" s="5" t="s">
        <v>81</v>
      </c>
      <c r="E18" s="6"/>
    </row>
    <row r="19" spans="1:5" ht="12.75" customHeight="1">
      <c r="A19" s="9" t="s">
        <v>49</v>
      </c>
      <c r="B19" s="6"/>
      <c r="D19" s="5" t="s">
        <v>82</v>
      </c>
      <c r="E19" s="6"/>
    </row>
    <row r="20" spans="1:5" ht="12.75" customHeight="1">
      <c r="A20" s="9" t="s">
        <v>50</v>
      </c>
      <c r="B20" s="6"/>
      <c r="D20" s="5" t="s">
        <v>83</v>
      </c>
      <c r="E20" s="6"/>
    </row>
    <row r="21" spans="1:5" ht="12.75" customHeight="1">
      <c r="A21" s="9" t="s">
        <v>51</v>
      </c>
      <c r="B21" s="6"/>
      <c r="D21" s="5" t="s">
        <v>84</v>
      </c>
      <c r="E21" s="6"/>
    </row>
    <row r="22" spans="1:5" ht="12.75" customHeight="1">
      <c r="A22" s="9"/>
      <c r="B22" s="6"/>
      <c r="D22" s="5" t="s">
        <v>85</v>
      </c>
      <c r="E22" s="6"/>
    </row>
    <row r="23" spans="1:5" ht="12.75" customHeight="1" thickBot="1">
      <c r="A23" s="9" t="s">
        <v>52</v>
      </c>
      <c r="B23" s="6"/>
      <c r="D23" s="7" t="s">
        <v>1</v>
      </c>
      <c r="E23" s="8">
        <f>SUM(E18:E22)</f>
        <v>0</v>
      </c>
    </row>
    <row r="24" spans="1:2" ht="12.75" customHeight="1" thickBot="1" thickTop="1">
      <c r="A24" s="9" t="s">
        <v>53</v>
      </c>
      <c r="B24" s="6"/>
    </row>
    <row r="25" spans="1:5" ht="12.75" customHeight="1">
      <c r="A25" s="9" t="s">
        <v>149</v>
      </c>
      <c r="B25" s="6"/>
      <c r="D25" s="10" t="s">
        <v>2</v>
      </c>
      <c r="E25" s="11">
        <f>joulu!E28</f>
        <v>0</v>
      </c>
    </row>
    <row r="26" spans="1:5" ht="12.75" customHeight="1">
      <c r="A26" s="9" t="s">
        <v>54</v>
      </c>
      <c r="B26" s="6"/>
      <c r="D26" s="12" t="s">
        <v>3</v>
      </c>
      <c r="E26" s="13">
        <f>B14+E14</f>
        <v>0</v>
      </c>
    </row>
    <row r="27" spans="1:5" ht="12.75" customHeight="1">
      <c r="A27" s="9" t="s">
        <v>55</v>
      </c>
      <c r="B27" s="6"/>
      <c r="D27" s="12" t="s">
        <v>4</v>
      </c>
      <c r="E27" s="14">
        <f>B47+E23</f>
        <v>0</v>
      </c>
    </row>
    <row r="28" spans="1:5" ht="12.75" customHeight="1" thickBot="1">
      <c r="A28" s="9" t="s">
        <v>56</v>
      </c>
      <c r="B28" s="6"/>
      <c r="D28" s="15" t="s">
        <v>5</v>
      </c>
      <c r="E28" s="16">
        <f>E25+E26-E27</f>
        <v>0</v>
      </c>
    </row>
    <row r="29" spans="1:2" ht="12.75" customHeight="1" thickBot="1">
      <c r="A29" s="9" t="s">
        <v>57</v>
      </c>
      <c r="B29" s="6"/>
    </row>
    <row r="30" spans="1:5" ht="12.75" customHeight="1">
      <c r="A30" s="9" t="s">
        <v>58</v>
      </c>
      <c r="B30" s="6"/>
      <c r="D30" s="113" t="s">
        <v>145</v>
      </c>
      <c r="E30" s="114"/>
    </row>
    <row r="31" spans="1:5" ht="12.75" customHeight="1">
      <c r="A31" s="9" t="s">
        <v>59</v>
      </c>
      <c r="B31" s="6"/>
      <c r="D31" s="115"/>
      <c r="E31" s="116"/>
    </row>
    <row r="32" spans="1:5" ht="12.75" customHeight="1">
      <c r="A32" s="9" t="s">
        <v>60</v>
      </c>
      <c r="B32" s="6"/>
      <c r="D32" s="19"/>
      <c r="E32" s="63"/>
    </row>
    <row r="33" spans="1:5" ht="12.75" customHeight="1">
      <c r="A33" s="9" t="s">
        <v>61</v>
      </c>
      <c r="B33" s="6"/>
      <c r="D33" s="105" t="s">
        <v>146</v>
      </c>
      <c r="E33" s="106"/>
    </row>
    <row r="34" spans="1:5" ht="12.75" customHeight="1">
      <c r="A34" s="9" t="s">
        <v>62</v>
      </c>
      <c r="B34" s="6"/>
      <c r="D34" s="107"/>
      <c r="E34" s="108"/>
    </row>
    <row r="35" spans="1:5" ht="12.75" customHeight="1">
      <c r="A35" s="9" t="s">
        <v>63</v>
      </c>
      <c r="B35" s="6"/>
      <c r="D35" s="19"/>
      <c r="E35" s="62"/>
    </row>
    <row r="36" spans="1:5" ht="12.75" customHeight="1">
      <c r="A36" s="9" t="s">
        <v>64</v>
      </c>
      <c r="B36" s="6"/>
      <c r="D36" s="105" t="s">
        <v>86</v>
      </c>
      <c r="E36" s="106"/>
    </row>
    <row r="37" spans="1:5" ht="12.75" customHeight="1">
      <c r="A37" s="9" t="s">
        <v>65</v>
      </c>
      <c r="B37" s="6"/>
      <c r="D37" s="105"/>
      <c r="E37" s="106"/>
    </row>
    <row r="38" spans="1:5" ht="12.75" customHeight="1">
      <c r="A38" s="9" t="s">
        <v>66</v>
      </c>
      <c r="B38" s="6"/>
      <c r="D38" s="105"/>
      <c r="E38" s="106"/>
    </row>
    <row r="39" spans="1:5" ht="12.75" customHeight="1">
      <c r="A39" s="9" t="s">
        <v>67</v>
      </c>
      <c r="B39" s="6"/>
      <c r="D39" s="105"/>
      <c r="E39" s="106"/>
    </row>
    <row r="40" spans="1:5" ht="12.75" customHeight="1">
      <c r="A40" s="9" t="s">
        <v>68</v>
      </c>
      <c r="B40" s="6"/>
      <c r="D40" s="19"/>
      <c r="E40" s="63"/>
    </row>
    <row r="41" spans="1:5" ht="12.75" customHeight="1">
      <c r="A41" s="9" t="s">
        <v>69</v>
      </c>
      <c r="B41" s="6"/>
      <c r="D41" s="117" t="s">
        <v>147</v>
      </c>
      <c r="E41" s="118"/>
    </row>
    <row r="42" spans="1:5" ht="12.75" customHeight="1">
      <c r="A42" s="9" t="s">
        <v>70</v>
      </c>
      <c r="B42" s="6"/>
      <c r="D42" s="117"/>
      <c r="E42" s="118"/>
    </row>
    <row r="43" spans="1:5" ht="12.75" customHeight="1">
      <c r="A43" s="9" t="s">
        <v>71</v>
      </c>
      <c r="B43" s="6"/>
      <c r="D43" s="107"/>
      <c r="E43" s="108"/>
    </row>
    <row r="44" spans="1:5" ht="12.75" customHeight="1">
      <c r="A44" s="9" t="s">
        <v>72</v>
      </c>
      <c r="B44" s="6"/>
      <c r="D44" s="19"/>
      <c r="E44" s="22"/>
    </row>
    <row r="45" spans="1:5" ht="12.75" customHeight="1">
      <c r="A45" s="9" t="s">
        <v>73</v>
      </c>
      <c r="B45" s="6"/>
      <c r="D45" s="109" t="s">
        <v>95</v>
      </c>
      <c r="E45" s="110"/>
    </row>
    <row r="46" spans="1:5" ht="12.75" customHeight="1">
      <c r="A46" s="9" t="s">
        <v>74</v>
      </c>
      <c r="B46" s="6"/>
      <c r="D46" s="109"/>
      <c r="E46" s="110"/>
    </row>
    <row r="47" spans="1:5" ht="12.75" customHeight="1" thickBot="1">
      <c r="A47" s="7" t="s">
        <v>1</v>
      </c>
      <c r="B47" s="8">
        <f>SUM(B18:B46)</f>
        <v>0</v>
      </c>
      <c r="D47" s="109"/>
      <c r="E47" s="110"/>
    </row>
    <row r="48" spans="4:5" ht="12.75" customHeight="1" thickBot="1" thickTop="1">
      <c r="D48" s="111"/>
      <c r="E48" s="112"/>
    </row>
    <row r="49" ht="12.75" customHeight="1">
      <c r="A49" s="17"/>
    </row>
    <row r="50" spans="1:5" ht="12.75" customHeight="1">
      <c r="A50" s="18" t="s">
        <v>88</v>
      </c>
      <c r="B50" s="1"/>
      <c r="D50" s="28" t="s">
        <v>89</v>
      </c>
      <c r="E50" s="31"/>
    </row>
    <row r="51" spans="1:5" ht="12.75" customHeight="1">
      <c r="A51" s="17"/>
      <c r="D51" s="30"/>
      <c r="E51" s="33"/>
    </row>
    <row r="52" spans="1:5" ht="12.75" customHeight="1">
      <c r="A52" s="18" t="s">
        <v>91</v>
      </c>
      <c r="B52" s="2"/>
      <c r="D52" s="28" t="s">
        <v>90</v>
      </c>
      <c r="E52" s="29"/>
    </row>
  </sheetData>
  <sheetProtection/>
  <mergeCells count="5">
    <mergeCell ref="D30:E31"/>
    <mergeCell ref="D33:E34"/>
    <mergeCell ref="D36:E39"/>
    <mergeCell ref="D41:E43"/>
    <mergeCell ref="D45:E4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Toimisto</cp:lastModifiedBy>
  <cp:lastPrinted>2017-10-10T17:36:07Z</cp:lastPrinted>
  <dcterms:created xsi:type="dcterms:W3CDTF">2008-10-15T10:29:33Z</dcterms:created>
  <dcterms:modified xsi:type="dcterms:W3CDTF">2023-02-15T15:44:51Z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01734361CD07C3C85B968AA4B2781C480C243C8C161D00D270CEE86DBC4E5B358D0EDBC83B08F890D34EF3584DA22F4C547FA584EEDD7DBE249A498F8172D72B47702D8CC143A97B34073C21DAEDDE5CDE5F1DFC0B635C38AD1D00D554A428541A487A962D3F066CAD42634FA31171CA697622AB96D556B86B6EB673ADD3871</vt:lpwstr>
  </property>
  <property fmtid="{D5CDD505-2E9C-101B-9397-08002B2CF9AE}" pid="3" name="Business Objects Context Information1">
    <vt:lpwstr>2D97711EF4AF98BF9F1DC6767FEC5759A086E5D6663FC1376645AA8A0884DDA05D2C979C6420ED257352326ACA3E399D384140B328EE305E445C3EFB6181610709DD65388910944EADCB8AEF49357F643E25BB389C00FE789D22D96E9D858A15A6F5C4B9B4C0FD35CD4B9AF39F58F71EDB156AF24B4B05BC0CDFD0614D12CAF</vt:lpwstr>
  </property>
  <property fmtid="{D5CDD505-2E9C-101B-9397-08002B2CF9AE}" pid="4" name="Business Objects Context Information2">
    <vt:lpwstr>06EDD639F663F9730A0C1488710168B82BAFBD881D30E7C05BB8E6B8B28BC629EDFF7C92357E28AECF65290A4F66E1B9E5D635EFB1DB2E454F55AEB3EC06794C6F0EF871D15746937BB6C6F862D6A3527BD429B3D92406A8919A7C55E0C66FBFB8924396FCDC428964116DB5D7AF0A006824DAF95F931A24FDC32F7F03A71FF</vt:lpwstr>
  </property>
  <property fmtid="{D5CDD505-2E9C-101B-9397-08002B2CF9AE}" pid="5" name="Business Objects Context Information3">
    <vt:lpwstr>D1F10326EC7E0ADF6D6E2D10919743110287ABCCCBE43BBB35EA098B9E6E27877DD3E8789B76EBE212E08A7B7FD8273326DBD19A47EB88FA0E805C74B4EE65B9B2A9C50950E69A28F20DC5DFF6860FD40628F9896E23FC7C7A9E30E7282AEB76F8802895C18A8D72825F075EF1F3EAF2D4AE61FA62A655103709FDB1F059A58</vt:lpwstr>
  </property>
  <property fmtid="{D5CDD505-2E9C-101B-9397-08002B2CF9AE}" pid="6" name="Business Objects Context Information4">
    <vt:lpwstr>244FB53F4DADB71B417D2321C4214D7A6CCFF09DD50AC21448778EAE9C23EFCF58950870172DF061253EEFA2F6F94EB531815AD340E54019403D26D16D690470B8AC4453F7B4BEE0F785E4FD175E022C326690144940023AF56F67EDA401DC306E65443F2619B74EA4123235F9F0274084B1598FEB7E9B436826DC94D3C8FC4</vt:lpwstr>
  </property>
  <property fmtid="{D5CDD505-2E9C-101B-9397-08002B2CF9AE}" pid="7" name="Business Objects Context Information5">
    <vt:lpwstr>CD988D6C594AB75587BE8E424BF57EC89A6AE336980B478F0E8CC205FBB793702C88DEEAA3CEF2419A24C5BFD40E72DA8C252EE</vt:lpwstr>
  </property>
</Properties>
</file>